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<sst xmlns="http://schemas.openxmlformats.org/spreadsheetml/2006/main" uniqueCount="34">
  <si>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J THOMAS &amp; COMPANY PVT. LTD.</t>
  </si>
  <si>
    <t xml:space="preserve">GTAC ALL REGION'S SALE 14 TO SALE 22 ORTHODOX BATTING ORDER - </t>
  </si>
  <si>
    <t>MARK</t>
  </si>
  <si>
    <t>DIFF</t>
  </si>
  <si>
    <t>*No Cut-Off has been taken</t>
  </si>
  <si>
    <t>RANK</t>
  </si>
  <si>
    <t>KGS</t>
  </si>
  <si>
    <t>AVG</t>
  </si>
  <si>
    <t>%</t>
  </si>
  <si>
    <t>MAAKAMAKHYATEA</t>
  </si>
  <si>
    <t>TINGALIHILLS</t>
  </si>
  <si>
    <t>LANKASHI</t>
  </si>
  <si>
    <t>BAHANI</t>
  </si>
  <si>
    <t>MAZBAT</t>
  </si>
  <si>
    <t>MAIJONGA</t>
  </si>
  <si>
    <t>AGNIGARHCLONAL</t>
  </si>
  <si>
    <t>GHILLIDARY</t>
  </si>
  <si>
    <t>KOKRAJHAR</t>
  </si>
  <si>
    <t>DIKSAM</t>
  </si>
  <si>
    <t>ANDERSONTEA</t>
  </si>
  <si>
    <t>LENGRAIHIGROWN</t>
  </si>
  <si>
    <t>SIRUNGTEA</t>
  </si>
  <si>
    <t>HATIDUBI</t>
  </si>
  <si>
    <t>SIDDHITEA</t>
  </si>
  <si>
    <t>MANJUBARI</t>
  </si>
  <si>
    <t>DIVIJULI</t>
  </si>
  <si>
    <t>AMBIKABARI</t>
  </si>
  <si>
    <t>HINGARAJAN</t>
  </si>
  <si>
    <t>GAJRAJTEA</t>
  </si>
  <si>
    <t>BEMOLAPUR</t>
  </si>
  <si>
    <t>SHYAM</t>
  </si>
  <si>
    <t>GREENVALLEYTEA</t>
  </si>
  <si>
    <t>REDVALLEYCLONAL</t>
  </si>
  <si>
    <t>FATEMABAD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</si>
</sst>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3"/>
  <sheetViews>
    <sheetView tabSelected="1" workbookViewId="0" showGridLines="true" showRowColHeaders="1">
      <selection activeCell="H9" sqref="H9:I33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2023</v>
      </c>
      <c r="C7" s="16"/>
      <c r="D7" s="17"/>
      <c r="E7" s="18">
        <v>2022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151.8</v>
      </c>
      <c r="D9" s="35">
        <v>300</v>
      </c>
      <c r="E9" s="29"/>
      <c r="F9" s="32"/>
      <c r="G9" s="35"/>
      <c r="H9" s="38" t="str">
        <f>IF(G9&lt;&gt;"",D9-G9,"")</f>
        <v/>
      </c>
      <c r="I9" s="41" t="str">
        <f>IFERROR(H9/G9,"")</f>
        <v/>
      </c>
    </row>
    <row r="10" spans="1:11">
      <c r="A10" s="25" t="s">
        <v>10</v>
      </c>
      <c r="B10" s="30">
        <v>2</v>
      </c>
      <c r="C10" s="33">
        <v>82.8</v>
      </c>
      <c r="D10" s="36">
        <v>276</v>
      </c>
      <c r="E10" s="30"/>
      <c r="F10" s="33"/>
      <c r="G10" s="36"/>
      <c r="H10" s="39" t="str">
        <f>IF(G10&lt;&gt;"",D10-G10,"")</f>
        <v/>
      </c>
      <c r="I10" s="42" t="str">
        <f>IFERROR(H10/G10,"")</f>
        <v/>
      </c>
    </row>
    <row r="11" spans="1:11">
      <c r="A11" s="26" t="s">
        <v>11</v>
      </c>
      <c r="B11" s="30">
        <v>3</v>
      </c>
      <c r="C11" s="33">
        <v>300.8</v>
      </c>
      <c r="D11" s="36">
        <v>271.13563829787</v>
      </c>
      <c r="E11" s="30"/>
      <c r="F11" s="33"/>
      <c r="G11" s="36"/>
      <c r="H11" s="39" t="str">
        <f>IF(G11&lt;&gt;"",D11-G11,"")</f>
        <v/>
      </c>
      <c r="I11" s="42" t="str">
        <f>IFERROR(H11/G11,"")</f>
        <v/>
      </c>
    </row>
    <row r="12" spans="1:11">
      <c r="A12" s="26" t="s">
        <v>12</v>
      </c>
      <c r="B12" s="30">
        <v>4</v>
      </c>
      <c r="C12" s="33">
        <v>2949</v>
      </c>
      <c r="D12" s="36">
        <v>235.93523228213</v>
      </c>
      <c r="E12" s="30">
        <v>3</v>
      </c>
      <c r="F12" s="33">
        <v>809.4</v>
      </c>
      <c r="G12" s="36">
        <v>283.03434642945</v>
      </c>
      <c r="H12" s="39">
        <f>IF(G12&lt;&gt;"",D12-G12,"")</f>
        <v>-47.099114147324</v>
      </c>
      <c r="I12" s="42">
        <f>IFERROR(H12/G12,"")</f>
        <v>-0.16640776902694</v>
      </c>
    </row>
    <row r="13" spans="1:11">
      <c r="A13" s="25" t="s">
        <v>13</v>
      </c>
      <c r="B13" s="30">
        <v>5</v>
      </c>
      <c r="C13" s="33">
        <v>6570.5</v>
      </c>
      <c r="D13" s="36">
        <v>235.13986758999</v>
      </c>
      <c r="E13" s="30"/>
      <c r="F13" s="33"/>
      <c r="G13" s="36"/>
      <c r="H13" s="39" t="str">
        <f>IF(G13&lt;&gt;"",D13-G13,"")</f>
        <v/>
      </c>
      <c r="I13" s="42" t="str">
        <f>IFERROR(H13/G13,"")</f>
        <v/>
      </c>
    </row>
    <row r="14" spans="1:11">
      <c r="A14" s="27" t="s">
        <v>14</v>
      </c>
      <c r="B14" s="30">
        <v>6</v>
      </c>
      <c r="C14" s="33">
        <v>24679.4</v>
      </c>
      <c r="D14" s="36">
        <v>233.00430723599</v>
      </c>
      <c r="E14" s="30">
        <v>8</v>
      </c>
      <c r="F14" s="33">
        <v>9885.7</v>
      </c>
      <c r="G14" s="36">
        <v>246.6895515745</v>
      </c>
      <c r="H14" s="39">
        <f>IF(G14&lt;&gt;"",D14-G14,"")</f>
        <v>-13.685244338502</v>
      </c>
      <c r="I14" s="42">
        <f>IFERROR(H14/G14,"")</f>
        <v>-0.055475573453176</v>
      </c>
    </row>
    <row r="15" spans="1:11">
      <c r="A15" s="27" t="s">
        <v>15</v>
      </c>
      <c r="B15" s="30">
        <v>7</v>
      </c>
      <c r="C15" s="33">
        <v>8712.5</v>
      </c>
      <c r="D15" s="36">
        <v>229.88694404591</v>
      </c>
      <c r="E15" s="30">
        <v>4</v>
      </c>
      <c r="F15" s="33">
        <v>6770.7</v>
      </c>
      <c r="G15" s="36">
        <v>274.68447870973</v>
      </c>
      <c r="H15" s="39">
        <f>IF(G15&lt;&gt;"",D15-G15,"")</f>
        <v>-44.797534663823</v>
      </c>
      <c r="I15" s="42">
        <f>IFERROR(H15/G15,"")</f>
        <v>-0.16308724422381</v>
      </c>
    </row>
    <row r="16" spans="1:11">
      <c r="A16" s="25" t="s">
        <v>16</v>
      </c>
      <c r="B16" s="30">
        <v>8</v>
      </c>
      <c r="C16" s="33">
        <v>4271.4</v>
      </c>
      <c r="D16" s="36">
        <v>219.59299058857</v>
      </c>
      <c r="E16" s="30"/>
      <c r="F16" s="33"/>
      <c r="G16" s="36"/>
      <c r="H16" s="39" t="str">
        <f>IF(G16&lt;&gt;"",D16-G16,"")</f>
        <v/>
      </c>
      <c r="I16" s="42" t="str">
        <f>IFERROR(H16/G16,"")</f>
        <v/>
      </c>
    </row>
    <row r="17" spans="1:11">
      <c r="A17" s="25" t="s">
        <v>17</v>
      </c>
      <c r="B17" s="30">
        <v>9</v>
      </c>
      <c r="C17" s="33">
        <v>5054</v>
      </c>
      <c r="D17" s="36">
        <v>217.77809655718</v>
      </c>
      <c r="E17" s="30"/>
      <c r="F17" s="33"/>
      <c r="G17" s="36"/>
      <c r="H17" s="39" t="str">
        <f>IF(G17&lt;&gt;"",D17-G17,"")</f>
        <v/>
      </c>
      <c r="I17" s="42" t="str">
        <f>IFERROR(H17/G17,"")</f>
        <v/>
      </c>
    </row>
    <row r="18" spans="1:11">
      <c r="A18" s="27" t="s">
        <v>18</v>
      </c>
      <c r="B18" s="30">
        <v>10</v>
      </c>
      <c r="C18" s="33">
        <v>37145.5</v>
      </c>
      <c r="D18" s="36">
        <v>214.13942469478</v>
      </c>
      <c r="E18" s="30"/>
      <c r="F18" s="33"/>
      <c r="G18" s="36"/>
      <c r="H18" s="39" t="str">
        <f>IF(G18&lt;&gt;"",D18-G18,"")</f>
        <v/>
      </c>
      <c r="I18" s="42" t="str">
        <f>IFERROR(H18/G18,"")</f>
        <v/>
      </c>
    </row>
    <row r="19" spans="1:11">
      <c r="A19" s="25" t="s">
        <v>19</v>
      </c>
      <c r="B19" s="30">
        <v>11</v>
      </c>
      <c r="C19" s="33">
        <v>220.6</v>
      </c>
      <c r="D19" s="36">
        <v>212.41976427924</v>
      </c>
      <c r="E19" s="30">
        <v>10</v>
      </c>
      <c r="F19" s="33">
        <v>197.1</v>
      </c>
      <c r="G19" s="36">
        <v>233.0</v>
      </c>
      <c r="H19" s="39">
        <f>IF(G19&lt;&gt;"",D19-G19,"")</f>
        <v>-20.580235720762</v>
      </c>
      <c r="I19" s="42">
        <f>IFERROR(H19/G19,"")</f>
        <v>-0.088327191934599</v>
      </c>
    </row>
    <row r="20" spans="1:11">
      <c r="A20" s="25" t="s">
        <v>20</v>
      </c>
      <c r="B20" s="30">
        <v>12</v>
      </c>
      <c r="C20" s="33">
        <v>6807.5</v>
      </c>
      <c r="D20" s="36">
        <v>207.23665075285</v>
      </c>
      <c r="E20" s="30"/>
      <c r="F20" s="33"/>
      <c r="G20" s="36"/>
      <c r="H20" s="39" t="str">
        <f>IF(G20&lt;&gt;"",D20-G20,"")</f>
        <v/>
      </c>
      <c r="I20" s="42" t="str">
        <f>IFERROR(H20/G20,"")</f>
        <v/>
      </c>
    </row>
    <row r="21" spans="1:11">
      <c r="A21" s="26" t="s">
        <v>21</v>
      </c>
      <c r="B21" s="30">
        <v>13</v>
      </c>
      <c r="C21" s="33">
        <v>3405.8</v>
      </c>
      <c r="D21" s="36">
        <v>205.64396030301</v>
      </c>
      <c r="E21" s="30"/>
      <c r="F21" s="33"/>
      <c r="G21" s="36"/>
      <c r="H21" s="39" t="str">
        <f>IF(G21&lt;&gt;"",D21-G21,"")</f>
        <v/>
      </c>
      <c r="I21" s="42" t="str">
        <f>IFERROR(H21/G21,"")</f>
        <v/>
      </c>
    </row>
    <row r="22" spans="1:11">
      <c r="A22" s="26" t="s">
        <v>22</v>
      </c>
      <c r="B22" s="30">
        <v>14</v>
      </c>
      <c r="C22" s="33">
        <v>11036.0</v>
      </c>
      <c r="D22" s="36">
        <v>204.84537876042</v>
      </c>
      <c r="E22" s="30">
        <v>13</v>
      </c>
      <c r="F22" s="33">
        <v>23877.0</v>
      </c>
      <c r="G22" s="36">
        <v>229.88547975039</v>
      </c>
      <c r="H22" s="39">
        <f>IF(G22&lt;&gt;"",D22-G22,"")</f>
        <v>-25.040100989967</v>
      </c>
      <c r="I22" s="42">
        <f>IFERROR(H22/G22,"")</f>
        <v>-0.10892423922188</v>
      </c>
    </row>
    <row r="23" spans="1:11">
      <c r="A23" s="26" t="s">
        <v>23</v>
      </c>
      <c r="B23" s="30">
        <v>15</v>
      </c>
      <c r="C23" s="33">
        <v>3447.3</v>
      </c>
      <c r="D23" s="36">
        <v>204.62312534447</v>
      </c>
      <c r="E23" s="30"/>
      <c r="F23" s="33"/>
      <c r="G23" s="36"/>
      <c r="H23" s="39" t="str">
        <f>IF(G23&lt;&gt;"",D23-G23,"")</f>
        <v/>
      </c>
      <c r="I23" s="42" t="str">
        <f>IFERROR(H23/G23,"")</f>
        <v/>
      </c>
    </row>
    <row r="24" spans="1:11">
      <c r="A24" s="25" t="s">
        <v>24</v>
      </c>
      <c r="B24" s="30">
        <v>16</v>
      </c>
      <c r="C24" s="33">
        <v>10354.4</v>
      </c>
      <c r="D24" s="36">
        <v>202.05170748667</v>
      </c>
      <c r="E24" s="30">
        <v>16</v>
      </c>
      <c r="F24" s="33">
        <v>3923</v>
      </c>
      <c r="G24" s="36">
        <v>203.53805760897</v>
      </c>
      <c r="H24" s="39">
        <f>IF(G24&lt;&gt;"",D24-G24,"")</f>
        <v>-1.4863501223004</v>
      </c>
      <c r="I24" s="42">
        <f>IFERROR(H24/G24,"")</f>
        <v>-0.0073025661134878</v>
      </c>
    </row>
    <row r="25" spans="1:11">
      <c r="A25" s="25" t="s">
        <v>25</v>
      </c>
      <c r="B25" s="30">
        <v>17</v>
      </c>
      <c r="C25" s="33">
        <v>10293</v>
      </c>
      <c r="D25" s="36">
        <v>202.04031866317</v>
      </c>
      <c r="E25" s="30">
        <v>11</v>
      </c>
      <c r="F25" s="33">
        <v>15575.4</v>
      </c>
      <c r="G25" s="36">
        <v>231.61889261271</v>
      </c>
      <c r="H25" s="39">
        <f>IF(G25&lt;&gt;"",D25-G25,"")</f>
        <v>-29.578573949541</v>
      </c>
      <c r="I25" s="42">
        <f>IFERROR(H25/G25,"")</f>
        <v>-0.12770363253139</v>
      </c>
    </row>
    <row r="26" spans="1:11">
      <c r="A26" s="25" t="s">
        <v>26</v>
      </c>
      <c r="B26" s="30">
        <v>18</v>
      </c>
      <c r="C26" s="33">
        <v>37527.8</v>
      </c>
      <c r="D26" s="36">
        <v>201.00469785066</v>
      </c>
      <c r="E26" s="30">
        <v>9</v>
      </c>
      <c r="F26" s="33">
        <v>21666.1</v>
      </c>
      <c r="G26" s="36">
        <v>237.834561827</v>
      </c>
      <c r="H26" s="39">
        <f>IF(G26&lt;&gt;"",D26-G26,"")</f>
        <v>-36.829863976342</v>
      </c>
      <c r="I26" s="42">
        <f>IFERROR(H26/G26,"")</f>
        <v>-0.15485497016675</v>
      </c>
    </row>
    <row r="27" spans="1:11">
      <c r="A27" s="25" t="s">
        <v>27</v>
      </c>
      <c r="B27" s="30">
        <v>19</v>
      </c>
      <c r="C27" s="33">
        <v>31570.5</v>
      </c>
      <c r="D27" s="36">
        <v>199.95939247082</v>
      </c>
      <c r="E27" s="30"/>
      <c r="F27" s="33"/>
      <c r="G27" s="36"/>
      <c r="H27" s="39" t="str">
        <f>IF(G27&lt;&gt;"",D27-G27,"")</f>
        <v/>
      </c>
      <c r="I27" s="42" t="str">
        <f>IFERROR(H27/G27,"")</f>
        <v/>
      </c>
    </row>
    <row r="28" spans="1:11">
      <c r="A28" s="25" t="s">
        <v>28</v>
      </c>
      <c r="B28" s="30">
        <v>20</v>
      </c>
      <c r="C28" s="33">
        <v>385.2</v>
      </c>
      <c r="D28" s="36">
        <v>190.82398753894</v>
      </c>
      <c r="E28" s="30"/>
      <c r="F28" s="33"/>
      <c r="G28" s="36"/>
      <c r="H28" s="39" t="str">
        <f>IF(G28&lt;&gt;"",D28-G28,"")</f>
        <v/>
      </c>
      <c r="I28" s="42" t="str">
        <f>IFERROR(H28/G28,"")</f>
        <v/>
      </c>
    </row>
    <row r="29" spans="1:11">
      <c r="A29" s="25" t="s">
        <v>29</v>
      </c>
      <c r="B29" s="30">
        <v>21</v>
      </c>
      <c r="C29" s="33">
        <v>36689.5</v>
      </c>
      <c r="D29" s="36">
        <v>189.45203668625</v>
      </c>
      <c r="E29" s="30">
        <v>12</v>
      </c>
      <c r="F29" s="33">
        <v>985.8</v>
      </c>
      <c r="G29" s="36">
        <v>230.33668086833</v>
      </c>
      <c r="H29" s="39">
        <f>IF(G29&lt;&gt;"",D29-G29,"")</f>
        <v>-40.884644182085</v>
      </c>
      <c r="I29" s="42">
        <f>IFERROR(H29/G29,"")</f>
        <v>-0.17749949347172</v>
      </c>
    </row>
    <row r="30" spans="1:11">
      <c r="A30" s="25" t="s">
        <v>30</v>
      </c>
      <c r="B30" s="30">
        <v>22</v>
      </c>
      <c r="C30" s="33">
        <v>6959.8</v>
      </c>
      <c r="D30" s="36">
        <v>186.43769935918</v>
      </c>
      <c r="E30" s="30"/>
      <c r="F30" s="33"/>
      <c r="G30" s="36"/>
      <c r="H30" s="39" t="str">
        <f>IF(G30&lt;&gt;"",D30-G30,"")</f>
        <v/>
      </c>
      <c r="I30" s="42" t="str">
        <f>IFERROR(H30/G30,"")</f>
        <v/>
      </c>
    </row>
    <row r="31" spans="1:11">
      <c r="A31" s="25" t="s">
        <v>31</v>
      </c>
      <c r="B31" s="30">
        <v>23</v>
      </c>
      <c r="C31" s="33">
        <v>6959.4</v>
      </c>
      <c r="D31" s="36">
        <v>174.70238813691</v>
      </c>
      <c r="E31" s="30">
        <v>15</v>
      </c>
      <c r="F31" s="33">
        <v>2767.2</v>
      </c>
      <c r="G31" s="36">
        <v>212.94507082972</v>
      </c>
      <c r="H31" s="39">
        <f>IF(G31&lt;&gt;"",D31-G31,"")</f>
        <v>-38.242682692811</v>
      </c>
      <c r="I31" s="42">
        <f>IFERROR(H31/G31,"")</f>
        <v>-0.17958942437034</v>
      </c>
    </row>
    <row r="32" spans="1:11">
      <c r="A32" s="25" t="s">
        <v>32</v>
      </c>
      <c r="B32" s="30">
        <v>24</v>
      </c>
      <c r="C32" s="33">
        <v>986.8</v>
      </c>
      <c r="D32" s="36">
        <v>166.04458856911</v>
      </c>
      <c r="E32" s="30">
        <v>17</v>
      </c>
      <c r="F32" s="33">
        <v>812.2</v>
      </c>
      <c r="G32" s="36">
        <v>176.01502093081</v>
      </c>
      <c r="H32" s="39">
        <f>IF(G32&lt;&gt;"",D32-G32,"")</f>
        <v>-9.9704323616929</v>
      </c>
      <c r="I32" s="42">
        <f>IFERROR(H32/G32,"")</f>
        <v>-0.056645349408063</v>
      </c>
    </row>
    <row r="33" spans="1:11">
      <c r="A33" s="28" t="s">
        <v>33</v>
      </c>
      <c r="B33" s="31">
        <v>25</v>
      </c>
      <c r="C33" s="34">
        <v>614.0</v>
      </c>
      <c r="D33" s="37">
        <v>159.95276872964</v>
      </c>
      <c r="E33" s="31"/>
      <c r="F33" s="34"/>
      <c r="G33" s="37"/>
      <c r="H33" s="40" t="str">
        <f>IF(G33&lt;&gt;"",D33-G33,"")</f>
        <v/>
      </c>
      <c r="I33" s="43" t="str">
        <f>IFERROR(H33/G33,"")</f>
        <v/>
      </c>
    </row>
  </sheetData>
  <sheetProtection algorithmName="SHA-512" hashValue="QUMRRHKhj7VPeJCqlpypzPRwsgOpgyxqyQnJ+TM4i6acwE1vDmf0SMF0S52AiEf1eQ8k0XhkBX5agrKp8EWkmw==" saltValue="UckWbRNsBA+OYq1T/nWJpg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33">
    <cfRule type="cellIs" dxfId="0" priority="1" operator="lessThan">
      <formula>0</formula>
      <formula>0</formula>
    </cfRule>
  </conditionalFormatting>
  <conditionalFormatting sqref="H9:I33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