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<sst xmlns="http://schemas.openxmlformats.org/spreadsheetml/2006/main" uniqueCount="18">
  <si>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J THOMAS &amp; COMPANY PVT. LTD.</t>
  </si>
  <si>
    <t xml:space="preserve">GTAC ALL REGION'S SALE 14 TO SALE 19 ORTHODOX BATTING ORDER - </t>
  </si>
  <si>
    <t>MARK</t>
  </si>
  <si>
    <t>DIFF</t>
  </si>
  <si>
    <t>*No Cut-Off has been taken</t>
  </si>
  <si>
    <t>RANK</t>
  </si>
  <si>
    <t>KGS</t>
  </si>
  <si>
    <t>AVG</t>
  </si>
  <si>
    <t>%</t>
  </si>
  <si>
    <t>DONYIPOLO</t>
  </si>
  <si>
    <t>BAHANI</t>
  </si>
  <si>
    <t>AGNIGARHCLONAL</t>
  </si>
  <si>
    <t>BEMOLAPUR</t>
  </si>
  <si>
    <t>AMBIKABARI</t>
  </si>
  <si>
    <t>DIVIJULI</t>
  </si>
  <si>
    <t>HATIDUBI</t>
  </si>
  <si>
    <t>GREENVALLEYTEA</t>
  </si>
  <si>
    <t>REDVALLEYCLONAL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</si>
</sst>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FF"/>
      <name val="Calibri"/>
    </font>
    <font>
      <b val="1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1" workbookViewId="0" showGridLines="true" showRowColHeaders="1">
      <selection activeCell="H9" sqref="H9:I17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2022</v>
      </c>
      <c r="C7" s="16"/>
      <c r="D7" s="17"/>
      <c r="E7" s="18">
        <v>2021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299.4</v>
      </c>
      <c r="D9" s="35">
        <v>299.68537074148</v>
      </c>
      <c r="E9" s="29">
        <v>1</v>
      </c>
      <c r="F9" s="32">
        <v>558.5</v>
      </c>
      <c r="G9" s="35">
        <v>322.76436884512</v>
      </c>
      <c r="H9" s="38">
        <f>IF(G9&lt;&gt;"",D9-G9,"")</f>
        <v>-23.078998103638</v>
      </c>
      <c r="I9" s="41">
        <f>IFERROR(H9/G9,"")</f>
        <v>-0.071504169392107</v>
      </c>
    </row>
    <row r="10" spans="1:11">
      <c r="A10" s="25" t="s">
        <v>10</v>
      </c>
      <c r="B10" s="30">
        <v>2</v>
      </c>
      <c r="C10" s="33">
        <v>809.4</v>
      </c>
      <c r="D10" s="36">
        <v>283.03434642945</v>
      </c>
      <c r="E10" s="30"/>
      <c r="F10" s="33"/>
      <c r="G10" s="36"/>
      <c r="H10" s="39" t="str">
        <f>IF(G10&lt;&gt;"",D10-G10,"")</f>
        <v/>
      </c>
      <c r="I10" s="42" t="str">
        <f>IFERROR(H10/G10,"")</f>
        <v/>
      </c>
    </row>
    <row r="11" spans="1:11">
      <c r="A11" s="26" t="s">
        <v>11</v>
      </c>
      <c r="B11" s="30">
        <v>3</v>
      </c>
      <c r="C11" s="33">
        <v>2502.6</v>
      </c>
      <c r="D11" s="36">
        <v>270.00555422361</v>
      </c>
      <c r="E11" s="30">
        <v>6</v>
      </c>
      <c r="F11" s="33">
        <v>1789.2</v>
      </c>
      <c r="G11" s="36">
        <v>258.82226693494</v>
      </c>
      <c r="H11" s="39">
        <f>IF(G11&lt;&gt;"",D11-G11,"")</f>
        <v>11.183287288664</v>
      </c>
      <c r="I11" s="42">
        <f>IFERROR(H11/G11,"")</f>
        <v>0.043208366193143</v>
      </c>
    </row>
    <row r="12" spans="1:11">
      <c r="A12" s="27" t="s">
        <v>12</v>
      </c>
      <c r="B12" s="30">
        <v>4</v>
      </c>
      <c r="C12" s="33">
        <v>361</v>
      </c>
      <c r="D12" s="36">
        <v>239.17008310249</v>
      </c>
      <c r="E12" s="30">
        <v>10</v>
      </c>
      <c r="F12" s="33">
        <v>4288.6</v>
      </c>
      <c r="G12" s="36">
        <v>254.6094296507</v>
      </c>
      <c r="H12" s="39">
        <f>IF(G12&lt;&gt;"",D12-G12,"")</f>
        <v>-15.439346548209</v>
      </c>
      <c r="I12" s="42">
        <f>IFERROR(H12/G12,"")</f>
        <v>-0.060639335194262</v>
      </c>
    </row>
    <row r="13" spans="1:11">
      <c r="A13" s="27" t="s">
        <v>13</v>
      </c>
      <c r="B13" s="30">
        <v>5</v>
      </c>
      <c r="C13" s="33">
        <v>13326.5</v>
      </c>
      <c r="D13" s="36">
        <v>238.14567966083</v>
      </c>
      <c r="E13" s="30">
        <v>14</v>
      </c>
      <c r="F13" s="33">
        <v>21916.3</v>
      </c>
      <c r="G13" s="36">
        <v>236.84355935993</v>
      </c>
      <c r="H13" s="39">
        <f>IF(G13&lt;&gt;"",D13-G13,"")</f>
        <v>1.3021203008977</v>
      </c>
      <c r="I13" s="42">
        <f>IFERROR(H13/G13,"")</f>
        <v>0.0054978075165596</v>
      </c>
    </row>
    <row r="14" spans="1:11">
      <c r="A14" s="27" t="s">
        <v>14</v>
      </c>
      <c r="B14" s="30">
        <v>6</v>
      </c>
      <c r="C14" s="33">
        <v>7667.4</v>
      </c>
      <c r="D14" s="36">
        <v>237.12941805566</v>
      </c>
      <c r="E14" s="30"/>
      <c r="F14" s="33"/>
      <c r="G14" s="36"/>
      <c r="H14" s="39" t="str">
        <f>IF(G14&lt;&gt;"",D14-G14,"")</f>
        <v/>
      </c>
      <c r="I14" s="42" t="str">
        <f>IFERROR(H14/G14,"")</f>
        <v/>
      </c>
    </row>
    <row r="15" spans="1:11">
      <c r="A15" s="25" t="s">
        <v>15</v>
      </c>
      <c r="B15" s="30">
        <v>7</v>
      </c>
      <c r="C15" s="33">
        <v>17103.2</v>
      </c>
      <c r="D15" s="36">
        <v>226.05169792787</v>
      </c>
      <c r="E15" s="30"/>
      <c r="F15" s="33"/>
      <c r="G15" s="36"/>
      <c r="H15" s="39" t="str">
        <f>IF(G15&lt;&gt;"",D15-G15,"")</f>
        <v/>
      </c>
      <c r="I15" s="42" t="str">
        <f>IFERROR(H15/G15,"")</f>
        <v/>
      </c>
    </row>
    <row r="16" spans="1:11">
      <c r="A16" s="25" t="s">
        <v>16</v>
      </c>
      <c r="B16" s="30">
        <v>8</v>
      </c>
      <c r="C16" s="33">
        <v>1165.4</v>
      </c>
      <c r="D16" s="36">
        <v>223.04170241977</v>
      </c>
      <c r="E16" s="30">
        <v>13</v>
      </c>
      <c r="F16" s="33">
        <v>1147.1</v>
      </c>
      <c r="G16" s="36">
        <v>248.37198151861</v>
      </c>
      <c r="H16" s="39">
        <f>IF(G16&lt;&gt;"",D16-G16,"")</f>
        <v>-25.330279098842</v>
      </c>
      <c r="I16" s="42">
        <f>IFERROR(H16/G16,"")</f>
        <v>-0.10198525189502</v>
      </c>
    </row>
    <row r="17" spans="1:11">
      <c r="A17" s="28" t="s">
        <v>17</v>
      </c>
      <c r="B17" s="31">
        <v>9</v>
      </c>
      <c r="C17" s="34">
        <v>812.2</v>
      </c>
      <c r="D17" s="37">
        <v>176.01502093081</v>
      </c>
      <c r="E17" s="31">
        <v>9</v>
      </c>
      <c r="F17" s="34">
        <v>596.3</v>
      </c>
      <c r="G17" s="37">
        <v>256</v>
      </c>
      <c r="H17" s="40">
        <f>IF(G17&lt;&gt;"",D17-G17,"")</f>
        <v>-79.984979069195</v>
      </c>
      <c r="I17" s="43">
        <f>IFERROR(H17/G17,"")</f>
        <v>-0.31244132448904</v>
      </c>
    </row>
  </sheetData>
  <sheetProtection algorithmName="SHA-512" hashValue="HJIQwRuy8pICfQ0pBtQQ5kOf3zdkwielCwDcNLOCq+OfFkidWou86eoHjXK19RImgudzrFEQcQvfpnDA5y0Djw==" saltValue="k624pWvePrDFzF2BMlrk7A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17">
    <cfRule type="cellIs" dxfId="0" priority="1" operator="lessThan">
      <formula>0</formula>
      <formula>0</formula>
    </cfRule>
  </conditionalFormatting>
  <conditionalFormatting sqref="H9:I17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