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<sst xmlns="http://schemas.openxmlformats.org/spreadsheetml/2006/main" uniqueCount="21">
  <si>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J THOMAS &amp; COMPANY PVT. LTD.</t>
  </si>
  <si>
    <t xml:space="preserve">GTAC ALL REGION'S SALE 14 TO SALE 16 ORTHODOX BATTING ORDER - </t>
  </si>
  <si>
    <t>MARK</t>
  </si>
  <si>
    <t>DIFF</t>
  </si>
  <si>
    <t>*No Cut-Off has been taken</t>
  </si>
  <si>
    <t>RANK</t>
  </si>
  <si>
    <t>KGS</t>
  </si>
  <si>
    <t>AVG</t>
  </si>
  <si>
    <t>%</t>
  </si>
  <si>
    <t>DIKSAM</t>
  </si>
  <si>
    <t>MAZBAT</t>
  </si>
  <si>
    <t>PUSHPAK</t>
  </si>
  <si>
    <t>MAIJONGA</t>
  </si>
  <si>
    <t>MISIMIKATA</t>
  </si>
  <si>
    <t>MAJBARI</t>
  </si>
  <si>
    <t>SUOLA</t>
  </si>
  <si>
    <t>MANJUBARI</t>
  </si>
  <si>
    <t>AMBIKABARI</t>
  </si>
  <si>
    <t>HATIDUBI</t>
  </si>
  <si>
    <t>LONGHILL</t>
  </si>
  <si>
    <t>GREENVALLEYTEA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</si>
</sst>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1" workbookViewId="0" showGridLines="true" showRowColHeaders="1">
      <selection activeCell="H9" sqref="H9:I20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2024</v>
      </c>
      <c r="C7" s="16"/>
      <c r="D7" s="17"/>
      <c r="E7" s="18">
        <v>2023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3030.5</v>
      </c>
      <c r="D9" s="35">
        <v>310.54248473849</v>
      </c>
      <c r="E9" s="29">
        <v>4</v>
      </c>
      <c r="F9" s="32">
        <v>6702.5</v>
      </c>
      <c r="G9" s="35">
        <v>249.99761283103</v>
      </c>
      <c r="H9" s="38">
        <f>IF(G9&lt;&gt;"",D9-G9,"")</f>
        <v>60.544871907459</v>
      </c>
      <c r="I9" s="41">
        <f>IFERROR(H9/G9,"")</f>
        <v>0.24218180014535</v>
      </c>
    </row>
    <row r="10" spans="1:11">
      <c r="A10" s="25" t="s">
        <v>10</v>
      </c>
      <c r="B10" s="30">
        <v>2</v>
      </c>
      <c r="C10" s="33">
        <v>411.6</v>
      </c>
      <c r="D10" s="36">
        <v>306.37463556851</v>
      </c>
      <c r="E10" s="30">
        <v>5</v>
      </c>
      <c r="F10" s="33">
        <v>2932</v>
      </c>
      <c r="G10" s="36">
        <v>248.13113915416</v>
      </c>
      <c r="H10" s="39">
        <f>IF(G10&lt;&gt;"",D10-G10,"")</f>
        <v>58.243496414352</v>
      </c>
      <c r="I10" s="42">
        <f>IFERROR(H10/G10,"")</f>
        <v>0.23472868666502</v>
      </c>
    </row>
    <row r="11" spans="1:11">
      <c r="A11" s="26" t="s">
        <v>11</v>
      </c>
      <c r="B11" s="30">
        <v>3</v>
      </c>
      <c r="C11" s="33">
        <v>1379</v>
      </c>
      <c r="D11" s="36">
        <v>305.48839738941</v>
      </c>
      <c r="E11" s="30"/>
      <c r="F11" s="33"/>
      <c r="G11" s="36"/>
      <c r="H11" s="39" t="str">
        <f>IF(G11&lt;&gt;"",D11-G11,"")</f>
        <v/>
      </c>
      <c r="I11" s="42" t="str">
        <f>IFERROR(H11/G11,"")</f>
        <v/>
      </c>
    </row>
    <row r="12" spans="1:11">
      <c r="A12" s="26" t="s">
        <v>12</v>
      </c>
      <c r="B12" s="30">
        <v>4</v>
      </c>
      <c r="C12" s="33">
        <v>6385</v>
      </c>
      <c r="D12" s="36">
        <v>303.54596711042</v>
      </c>
      <c r="E12" s="30">
        <v>3</v>
      </c>
      <c r="F12" s="33">
        <v>6916.1</v>
      </c>
      <c r="G12" s="36">
        <v>252.93227396943</v>
      </c>
      <c r="H12" s="39">
        <f>IF(G12&lt;&gt;"",D12-G12,"")</f>
        <v>50.613693140981</v>
      </c>
      <c r="I12" s="42">
        <f>IFERROR(H12/G12,"")</f>
        <v>0.20010769027877</v>
      </c>
    </row>
    <row r="13" spans="1:11">
      <c r="A13" s="26" t="s">
        <v>13</v>
      </c>
      <c r="B13" s="30">
        <v>5</v>
      </c>
      <c r="C13" s="33">
        <v>5742.5</v>
      </c>
      <c r="D13" s="36">
        <v>302.77535916413</v>
      </c>
      <c r="E13" s="30"/>
      <c r="F13" s="33"/>
      <c r="G13" s="36"/>
      <c r="H13" s="39" t="str">
        <f>IF(G13&lt;&gt;"",D13-G13,"")</f>
        <v/>
      </c>
      <c r="I13" s="42" t="str">
        <f>IFERROR(H13/G13,"")</f>
        <v/>
      </c>
    </row>
    <row r="14" spans="1:11">
      <c r="A14" s="26" t="s">
        <v>14</v>
      </c>
      <c r="B14" s="30">
        <v>6</v>
      </c>
      <c r="C14" s="33">
        <v>6717.5</v>
      </c>
      <c r="D14" s="36">
        <v>302.22925195385</v>
      </c>
      <c r="E14" s="30"/>
      <c r="F14" s="33"/>
      <c r="G14" s="36"/>
      <c r="H14" s="39" t="str">
        <f>IF(G14&lt;&gt;"",D14-G14,"")</f>
        <v/>
      </c>
      <c r="I14" s="42" t="str">
        <f>IFERROR(H14/G14,"")</f>
        <v/>
      </c>
    </row>
    <row r="15" spans="1:11">
      <c r="A15" s="25" t="s">
        <v>15</v>
      </c>
      <c r="B15" s="30">
        <v>7</v>
      </c>
      <c r="C15" s="33">
        <v>3995</v>
      </c>
      <c r="D15" s="36">
        <v>292.77959949937</v>
      </c>
      <c r="E15" s="30"/>
      <c r="F15" s="33"/>
      <c r="G15" s="36"/>
      <c r="H15" s="39" t="str">
        <f>IF(G15&lt;&gt;"",D15-G15,"")</f>
        <v/>
      </c>
      <c r="I15" s="42" t="str">
        <f>IFERROR(H15/G15,"")</f>
        <v/>
      </c>
    </row>
    <row r="16" spans="1:11">
      <c r="A16" s="26" t="s">
        <v>16</v>
      </c>
      <c r="B16" s="30">
        <v>8</v>
      </c>
      <c r="C16" s="33">
        <v>1549</v>
      </c>
      <c r="D16" s="36">
        <v>290.49322143318</v>
      </c>
      <c r="E16" s="30">
        <v>9</v>
      </c>
      <c r="F16" s="33">
        <v>2580.6</v>
      </c>
      <c r="G16" s="36">
        <v>230.9820971867</v>
      </c>
      <c r="H16" s="39">
        <f>IF(G16&lt;&gt;"",D16-G16,"")</f>
        <v>59.511124246482</v>
      </c>
      <c r="I16" s="42">
        <f>IFERROR(H16/G16,"")</f>
        <v>0.25764388223724</v>
      </c>
    </row>
    <row r="17" spans="1:11">
      <c r="A17" s="25" t="s">
        <v>17</v>
      </c>
      <c r="B17" s="30">
        <v>9</v>
      </c>
      <c r="C17" s="33">
        <v>3482.2</v>
      </c>
      <c r="D17" s="36">
        <v>275.79050600195</v>
      </c>
      <c r="E17" s="30">
        <v>6</v>
      </c>
      <c r="F17" s="33">
        <v>6467.3</v>
      </c>
      <c r="G17" s="36">
        <v>248.02265242064</v>
      </c>
      <c r="H17" s="39">
        <f>IF(G17&lt;&gt;"",D17-G17,"")</f>
        <v>27.767853581314</v>
      </c>
      <c r="I17" s="42">
        <f>IFERROR(H17/G17,"")</f>
        <v>0.11195692534656</v>
      </c>
    </row>
    <row r="18" spans="1:11">
      <c r="A18" s="27" t="s">
        <v>18</v>
      </c>
      <c r="B18" s="30">
        <v>10</v>
      </c>
      <c r="C18" s="33">
        <v>2014.2</v>
      </c>
      <c r="D18" s="36">
        <v>270.53043391917</v>
      </c>
      <c r="E18" s="30">
        <v>8</v>
      </c>
      <c r="F18" s="33">
        <v>860.6</v>
      </c>
      <c r="G18" s="36">
        <v>232.47013711364</v>
      </c>
      <c r="H18" s="39">
        <f>IF(G18&lt;&gt;"",D18-G18,"")</f>
        <v>38.060296805532</v>
      </c>
      <c r="I18" s="42">
        <f>IFERROR(H18/G18,"")</f>
        <v>0.16372123008181</v>
      </c>
    </row>
    <row r="19" spans="1:11">
      <c r="A19" s="27" t="s">
        <v>19</v>
      </c>
      <c r="B19" s="30">
        <v>11</v>
      </c>
      <c r="C19" s="33">
        <v>69.8</v>
      </c>
      <c r="D19" s="36">
        <v>240</v>
      </c>
      <c r="E19" s="30"/>
      <c r="F19" s="33"/>
      <c r="G19" s="36"/>
      <c r="H19" s="39" t="str">
        <f>IF(G19&lt;&gt;"",D19-G19,"")</f>
        <v/>
      </c>
      <c r="I19" s="42" t="str">
        <f>IFERROR(H19/G19,"")</f>
        <v/>
      </c>
    </row>
    <row r="20" spans="1:11">
      <c r="A20" s="28" t="s">
        <v>20</v>
      </c>
      <c r="B20" s="31">
        <v>12</v>
      </c>
      <c r="C20" s="34">
        <v>102.5</v>
      </c>
      <c r="D20" s="37">
        <v>171</v>
      </c>
      <c r="E20" s="31"/>
      <c r="F20" s="34"/>
      <c r="G20" s="37"/>
      <c r="H20" s="40" t="str">
        <f>IF(G20&lt;&gt;"",D20-G20,"")</f>
        <v/>
      </c>
      <c r="I20" s="43" t="str">
        <f>IFERROR(H20/G20,"")</f>
        <v/>
      </c>
    </row>
  </sheetData>
  <sheetProtection algorithmName="SHA-512" hashValue="DS8XMNWO0XpCeBdHpXR4bsm2vgetm9t+Xrfw5XVr23bU750RMzc0wAC1OYyFQzik/GSeHwrulMABli7CfQZIng==" saltValue="snMnW/Oo852ywCdnk0Kh3w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20">
    <cfRule type="cellIs" dxfId="0" priority="1" operator="lessThan">
      <formula>0</formula>
      <formula>0</formula>
    </cfRule>
  </conditionalFormatting>
  <conditionalFormatting sqref="H9:I20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