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<sst xmlns="http://schemas.openxmlformats.org/spreadsheetml/2006/main" uniqueCount="55">
  <si>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J THOMAS &amp; COMPANY PVT. LTD.</t>
  </si>
  <si>
    <t xml:space="preserve">CTTA ALL REGION'S SALE 14 TO SALE 16 ORTHODOX BATTING ORDER - </t>
  </si>
  <si>
    <t>MARK</t>
  </si>
  <si>
    <t>DIFF</t>
  </si>
  <si>
    <t>*No Cut-Off has been taken</t>
  </si>
  <si>
    <t>RANK</t>
  </si>
  <si>
    <t>KGS</t>
  </si>
  <si>
    <t>AVG</t>
  </si>
  <si>
    <t>%</t>
  </si>
  <si>
    <t>DEJOO</t>
  </si>
  <si>
    <t>HARMUTTY</t>
  </si>
  <si>
    <t>MANCOTTA</t>
  </si>
  <si>
    <t>BORPATRA</t>
  </si>
  <si>
    <t>NOKHROY</t>
  </si>
  <si>
    <t>METHONI</t>
  </si>
  <si>
    <t>PANITOLA</t>
  </si>
  <si>
    <t>PENGAREE</t>
  </si>
  <si>
    <t>DAISAJAN</t>
  </si>
  <si>
    <t>KOILAMARI</t>
  </si>
  <si>
    <t>RUPAI</t>
  </si>
  <si>
    <t>MOHUNBAREE</t>
  </si>
  <si>
    <t>SESSA(B)</t>
  </si>
  <si>
    <t>GINGIA</t>
  </si>
  <si>
    <t>RAIDANG</t>
  </si>
  <si>
    <t>BARGANG</t>
  </si>
  <si>
    <t>SEAJULI</t>
  </si>
  <si>
    <t>BEESAKOPIE</t>
  </si>
  <si>
    <t>DHELAKHAT</t>
  </si>
  <si>
    <t>AKIYA</t>
  </si>
  <si>
    <t>SUOLA</t>
  </si>
  <si>
    <t>MUTTUCK</t>
  </si>
  <si>
    <t>DUFFLAGHUR</t>
  </si>
  <si>
    <t>MOKALBARIEAST</t>
  </si>
  <si>
    <t>BAGHJAN</t>
  </si>
  <si>
    <t>TENGPANI</t>
  </si>
  <si>
    <t>MENOKA</t>
  </si>
  <si>
    <t>SAMDANG</t>
  </si>
  <si>
    <t>MAJULIGHUR</t>
  </si>
  <si>
    <t>BORDUBI</t>
  </si>
  <si>
    <t>GUIJAN</t>
  </si>
  <si>
    <t>TIPPUKHIGHGROWN</t>
  </si>
  <si>
    <t>COOMBERGRAM</t>
  </si>
  <si>
    <t>PHILLOBARI</t>
  </si>
  <si>
    <t>MALIBRU</t>
  </si>
  <si>
    <t>KOLONY</t>
  </si>
  <si>
    <t>SINGRIMARI</t>
  </si>
  <si>
    <t>GOLOKPUR</t>
  </si>
  <si>
    <t>KOOMSONG</t>
  </si>
  <si>
    <t>OODLABARI</t>
  </si>
  <si>
    <t>SONAJURI</t>
  </si>
  <si>
    <t>GOJALI</t>
  </si>
  <si>
    <t>RADHARANI</t>
  </si>
  <si>
    <t>GLENFERN</t>
  </si>
  <si>
    <t>SUOLAXL</t>
  </si>
  <si>
    <t>KAMAKHYABARIEAST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</si>
</sst>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9" applyFont="0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4"/>
  <sheetViews>
    <sheetView tabSelected="1" workbookViewId="0" showGridLines="true" showRowColHeaders="1">
      <selection activeCell="H9" sqref="H9:I54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2024</v>
      </c>
      <c r="C7" s="16"/>
      <c r="D7" s="17"/>
      <c r="E7" s="18">
        <v>2023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3764.2</v>
      </c>
      <c r="D9" s="35">
        <v>402.66085755273</v>
      </c>
      <c r="E9" s="29">
        <v>4</v>
      </c>
      <c r="F9" s="32">
        <v>7431.8</v>
      </c>
      <c r="G9" s="35">
        <v>293.79186738072</v>
      </c>
      <c r="H9" s="38">
        <f>IF(G9&lt;&gt;"",D9-G9,"")</f>
        <v>108.86899017202</v>
      </c>
      <c r="I9" s="41">
        <f>IFERROR(H9/G9,"")</f>
        <v>0.37056502326846</v>
      </c>
    </row>
    <row r="10" spans="1:11">
      <c r="A10" s="25" t="s">
        <v>10</v>
      </c>
      <c r="B10" s="30">
        <v>2</v>
      </c>
      <c r="C10" s="33">
        <v>1939.9</v>
      </c>
      <c r="D10" s="36">
        <v>387.92690344863</v>
      </c>
      <c r="E10" s="30">
        <v>11</v>
      </c>
      <c r="F10" s="33">
        <v>9780</v>
      </c>
      <c r="G10" s="36">
        <v>267.47889570552</v>
      </c>
      <c r="H10" s="39">
        <f>IF(G10&lt;&gt;"",D10-G10,"")</f>
        <v>120.44800774311</v>
      </c>
      <c r="I10" s="42">
        <f>IFERROR(H10/G10,"")</f>
        <v>0.45030845302919</v>
      </c>
    </row>
    <row r="11" spans="1:11">
      <c r="A11" s="25" t="s">
        <v>11</v>
      </c>
      <c r="B11" s="30">
        <v>3</v>
      </c>
      <c r="C11" s="33">
        <v>494.8</v>
      </c>
      <c r="D11" s="36">
        <v>383.79203718674</v>
      </c>
      <c r="E11" s="30"/>
      <c r="F11" s="33"/>
      <c r="G11" s="36"/>
      <c r="H11" s="39" t="str">
        <f>IF(G11&lt;&gt;"",D11-G11,"")</f>
        <v/>
      </c>
      <c r="I11" s="42" t="str">
        <f>IFERROR(H11/G11,"")</f>
        <v/>
      </c>
    </row>
    <row r="12" spans="1:11">
      <c r="A12" s="25" t="s">
        <v>12</v>
      </c>
      <c r="B12" s="30">
        <v>4</v>
      </c>
      <c r="C12" s="33">
        <v>494.5</v>
      </c>
      <c r="D12" s="36">
        <v>371.1029322548</v>
      </c>
      <c r="E12" s="30">
        <v>13</v>
      </c>
      <c r="F12" s="33">
        <v>5358.8</v>
      </c>
      <c r="G12" s="36">
        <v>264.84328581026</v>
      </c>
      <c r="H12" s="39">
        <f>IF(G12&lt;&gt;"",D12-G12,"")</f>
        <v>106.25964644455</v>
      </c>
      <c r="I12" s="42">
        <f>IFERROR(H12/G12,"")</f>
        <v>0.40121706736668</v>
      </c>
    </row>
    <row r="13" spans="1:11">
      <c r="A13" s="26" t="s">
        <v>13</v>
      </c>
      <c r="B13" s="30">
        <v>5</v>
      </c>
      <c r="C13" s="33">
        <v>1897.1</v>
      </c>
      <c r="D13" s="36">
        <v>363.30356860471</v>
      </c>
      <c r="E13" s="30">
        <v>2</v>
      </c>
      <c r="F13" s="33">
        <v>4427.6</v>
      </c>
      <c r="G13" s="36">
        <v>306.7068840907</v>
      </c>
      <c r="H13" s="39">
        <f>IF(G13&lt;&gt;"",D13-G13,"")</f>
        <v>56.596684514009</v>
      </c>
      <c r="I13" s="42">
        <f>IFERROR(H13/G13,"")</f>
        <v>0.1845302060363</v>
      </c>
    </row>
    <row r="14" spans="1:11">
      <c r="A14" s="25" t="s">
        <v>14</v>
      </c>
      <c r="B14" s="30">
        <v>6</v>
      </c>
      <c r="C14" s="33">
        <v>1953.6</v>
      </c>
      <c r="D14" s="36">
        <v>354.97404791155</v>
      </c>
      <c r="E14" s="30"/>
      <c r="F14" s="33"/>
      <c r="G14" s="36"/>
      <c r="H14" s="39" t="str">
        <f>IF(G14&lt;&gt;"",D14-G14,"")</f>
        <v/>
      </c>
      <c r="I14" s="42" t="str">
        <f>IFERROR(H14/G14,"")</f>
        <v/>
      </c>
    </row>
    <row r="15" spans="1:11">
      <c r="A15" s="25" t="s">
        <v>15</v>
      </c>
      <c r="B15" s="30">
        <v>7</v>
      </c>
      <c r="C15" s="33">
        <v>2438.5</v>
      </c>
      <c r="D15" s="36">
        <v>351.16030346524</v>
      </c>
      <c r="E15" s="30">
        <v>54</v>
      </c>
      <c r="F15" s="33">
        <v>23313.8</v>
      </c>
      <c r="G15" s="36">
        <v>239.77277835445</v>
      </c>
      <c r="H15" s="39">
        <f>IF(G15&lt;&gt;"",D15-G15,"")</f>
        <v>111.38752511079</v>
      </c>
      <c r="I15" s="42">
        <f>IFERROR(H15/G15,"")</f>
        <v>0.46455450812741</v>
      </c>
    </row>
    <row r="16" spans="1:11">
      <c r="A16" s="27" t="s">
        <v>16</v>
      </c>
      <c r="B16" s="30">
        <v>8</v>
      </c>
      <c r="C16" s="33">
        <v>15339.6</v>
      </c>
      <c r="D16" s="36">
        <v>344.46282171634</v>
      </c>
      <c r="E16" s="30"/>
      <c r="F16" s="33"/>
      <c r="G16" s="36"/>
      <c r="H16" s="39" t="str">
        <f>IF(G16&lt;&gt;"",D16-G16,"")</f>
        <v/>
      </c>
      <c r="I16" s="42" t="str">
        <f>IFERROR(H16/G16,"")</f>
        <v/>
      </c>
    </row>
    <row r="17" spans="1:11">
      <c r="A17" s="25" t="s">
        <v>17</v>
      </c>
      <c r="B17" s="30">
        <v>9</v>
      </c>
      <c r="C17" s="33">
        <v>693.1</v>
      </c>
      <c r="D17" s="36">
        <v>343.10575674506</v>
      </c>
      <c r="E17" s="30">
        <v>60</v>
      </c>
      <c r="F17" s="33">
        <v>923.8</v>
      </c>
      <c r="G17" s="36">
        <v>234.69993505088</v>
      </c>
      <c r="H17" s="39">
        <f>IF(G17&lt;&gt;"",D17-G17,"")</f>
        <v>108.40582169418</v>
      </c>
      <c r="I17" s="42">
        <f>IFERROR(H17/G17,"")</f>
        <v>0.46189114483854</v>
      </c>
    </row>
    <row r="18" spans="1:11">
      <c r="A18" s="25" t="s">
        <v>18</v>
      </c>
      <c r="B18" s="30">
        <v>10</v>
      </c>
      <c r="C18" s="33">
        <v>18482.8</v>
      </c>
      <c r="D18" s="36">
        <v>338.19863332396</v>
      </c>
      <c r="E18" s="30">
        <v>9</v>
      </c>
      <c r="F18" s="33">
        <v>39036.7</v>
      </c>
      <c r="G18" s="36">
        <v>269.8498054395</v>
      </c>
      <c r="H18" s="39">
        <f>IF(G18&lt;&gt;"",D18-G18,"")</f>
        <v>68.348827884459</v>
      </c>
      <c r="I18" s="42">
        <f>IFERROR(H18/G18,"")</f>
        <v>0.25328470321904</v>
      </c>
    </row>
    <row r="19" spans="1:11">
      <c r="A19" s="25" t="s">
        <v>19</v>
      </c>
      <c r="B19" s="30">
        <v>11</v>
      </c>
      <c r="C19" s="33">
        <v>4330.1</v>
      </c>
      <c r="D19" s="36">
        <v>337.82845661763</v>
      </c>
      <c r="E19" s="30">
        <v>55</v>
      </c>
      <c r="F19" s="33">
        <v>5588.2</v>
      </c>
      <c r="G19" s="36">
        <v>238.43112272288</v>
      </c>
      <c r="H19" s="39">
        <f>IF(G19&lt;&gt;"",D19-G19,"")</f>
        <v>99.39733389475</v>
      </c>
      <c r="I19" s="42">
        <f>IFERROR(H19/G19,"")</f>
        <v>0.41688070231618</v>
      </c>
    </row>
    <row r="20" spans="1:11">
      <c r="A20" s="25" t="s">
        <v>20</v>
      </c>
      <c r="B20" s="30">
        <v>12</v>
      </c>
      <c r="C20" s="33">
        <v>797.2</v>
      </c>
      <c r="D20" s="36">
        <v>336.95597089814</v>
      </c>
      <c r="E20" s="30">
        <v>57</v>
      </c>
      <c r="F20" s="33">
        <v>2461</v>
      </c>
      <c r="G20" s="36">
        <v>237.12425843153</v>
      </c>
      <c r="H20" s="39">
        <f>IF(G20&lt;&gt;"",D20-G20,"")</f>
        <v>99.831712466612</v>
      </c>
      <c r="I20" s="42">
        <f>IFERROR(H20/G20,"")</f>
        <v>0.42101011987113</v>
      </c>
    </row>
    <row r="21" spans="1:11">
      <c r="A21" s="26" t="s">
        <v>21</v>
      </c>
      <c r="B21" s="30">
        <v>13</v>
      </c>
      <c r="C21" s="33">
        <v>696.6</v>
      </c>
      <c r="D21" s="36">
        <v>332.95090439276</v>
      </c>
      <c r="E21" s="30">
        <v>32</v>
      </c>
      <c r="F21" s="33">
        <v>9368.4</v>
      </c>
      <c r="G21" s="36">
        <v>252.72695444259</v>
      </c>
      <c r="H21" s="39">
        <f>IF(G21&lt;&gt;"",D21-G21,"")</f>
        <v>80.223949950171</v>
      </c>
      <c r="I21" s="42">
        <f>IFERROR(H21/G21,"")</f>
        <v>0.31743329526172</v>
      </c>
    </row>
    <row r="22" spans="1:11">
      <c r="A22" s="25" t="s">
        <v>22</v>
      </c>
      <c r="B22" s="30">
        <v>14</v>
      </c>
      <c r="C22" s="33">
        <v>4134.8</v>
      </c>
      <c r="D22" s="36">
        <v>330.27553932476</v>
      </c>
      <c r="E22" s="30">
        <v>18</v>
      </c>
      <c r="F22" s="33">
        <v>20628.7</v>
      </c>
      <c r="G22" s="36">
        <v>259.80105871916</v>
      </c>
      <c r="H22" s="39">
        <f>IF(G22&lt;&gt;"",D22-G22,"")</f>
        <v>70.474480605593</v>
      </c>
      <c r="I22" s="42">
        <f>IFERROR(H22/G22,"")</f>
        <v>0.27126325409541</v>
      </c>
    </row>
    <row r="23" spans="1:11">
      <c r="A23" s="25" t="s">
        <v>23</v>
      </c>
      <c r="B23" s="30">
        <v>15</v>
      </c>
      <c r="C23" s="33">
        <v>20939.3</v>
      </c>
      <c r="D23" s="36">
        <v>330.19872679602</v>
      </c>
      <c r="E23" s="30">
        <v>19</v>
      </c>
      <c r="F23" s="33">
        <v>45136.9</v>
      </c>
      <c r="G23" s="36">
        <v>259.44335565801</v>
      </c>
      <c r="H23" s="39">
        <f>IF(G23&lt;&gt;"",D23-G23,"")</f>
        <v>70.755371138015</v>
      </c>
      <c r="I23" s="42">
        <f>IFERROR(H23/G23,"")</f>
        <v>0.27271991976269</v>
      </c>
    </row>
    <row r="24" spans="1:11">
      <c r="A24" s="27" t="s">
        <v>24</v>
      </c>
      <c r="B24" s="30">
        <v>16</v>
      </c>
      <c r="C24" s="33">
        <v>5929.2</v>
      </c>
      <c r="D24" s="36">
        <v>329.97743371787</v>
      </c>
      <c r="E24" s="30">
        <v>38</v>
      </c>
      <c r="F24" s="33">
        <v>16831.4</v>
      </c>
      <c r="G24" s="36">
        <v>250.53633090533</v>
      </c>
      <c r="H24" s="39">
        <f>IF(G24&lt;&gt;"",D24-G24,"")</f>
        <v>79.441102812539</v>
      </c>
      <c r="I24" s="42">
        <f>IFERROR(H24/G24,"")</f>
        <v>0.3170841631051</v>
      </c>
    </row>
    <row r="25" spans="1:11">
      <c r="A25" s="25" t="s">
        <v>25</v>
      </c>
      <c r="B25" s="30">
        <v>17</v>
      </c>
      <c r="C25" s="33">
        <v>4842.5</v>
      </c>
      <c r="D25" s="36">
        <v>329.93530201342</v>
      </c>
      <c r="E25" s="30">
        <v>23</v>
      </c>
      <c r="F25" s="33">
        <v>3180.4</v>
      </c>
      <c r="G25" s="36">
        <v>257.00654005785</v>
      </c>
      <c r="H25" s="39">
        <f>IF(G25&lt;&gt;"",D25-G25,"")</f>
        <v>72.928761955568</v>
      </c>
      <c r="I25" s="42">
        <f>IFERROR(H25/G25,"")</f>
        <v>0.2837622806764</v>
      </c>
    </row>
    <row r="26" spans="1:11">
      <c r="A26" s="25" t="s">
        <v>26</v>
      </c>
      <c r="B26" s="30">
        <v>18</v>
      </c>
      <c r="C26" s="33">
        <v>7729.6</v>
      </c>
      <c r="D26" s="36">
        <v>329.75586058787</v>
      </c>
      <c r="E26" s="30">
        <v>15</v>
      </c>
      <c r="F26" s="33">
        <v>43527.4</v>
      </c>
      <c r="G26" s="36">
        <v>260.5035035403</v>
      </c>
      <c r="H26" s="39">
        <f>IF(G26&lt;&gt;"",D26-G26,"")</f>
        <v>69.252357047571</v>
      </c>
      <c r="I26" s="42">
        <f>IFERROR(H26/G26,"")</f>
        <v>0.26584040562379</v>
      </c>
    </row>
    <row r="27" spans="1:11">
      <c r="A27" s="25" t="s">
        <v>27</v>
      </c>
      <c r="B27" s="30">
        <v>19</v>
      </c>
      <c r="C27" s="33">
        <v>7901.6</v>
      </c>
      <c r="D27" s="36">
        <v>329.06680925382</v>
      </c>
      <c r="E27" s="30">
        <v>17</v>
      </c>
      <c r="F27" s="33">
        <v>7648.8</v>
      </c>
      <c r="G27" s="36">
        <v>260.14438866227</v>
      </c>
      <c r="H27" s="39">
        <f>IF(G27&lt;&gt;"",D27-G27,"")</f>
        <v>68.922420591548</v>
      </c>
      <c r="I27" s="42">
        <f>IFERROR(H27/G27,"")</f>
        <v>0.26493910149653</v>
      </c>
    </row>
    <row r="28" spans="1:11">
      <c r="A28" s="25" t="s">
        <v>28</v>
      </c>
      <c r="B28" s="30">
        <v>20</v>
      </c>
      <c r="C28" s="33">
        <v>571.5</v>
      </c>
      <c r="D28" s="36">
        <v>328.86071741032</v>
      </c>
      <c r="E28" s="30"/>
      <c r="F28" s="33"/>
      <c r="G28" s="36"/>
      <c r="H28" s="39" t="str">
        <f>IF(G28&lt;&gt;"",D28-G28,"")</f>
        <v/>
      </c>
      <c r="I28" s="42" t="str">
        <f>IFERROR(H28/G28,"")</f>
        <v/>
      </c>
    </row>
    <row r="29" spans="1:11">
      <c r="A29" s="27" t="s">
        <v>29</v>
      </c>
      <c r="B29" s="30">
        <v>21</v>
      </c>
      <c r="C29" s="33">
        <v>5144.3</v>
      </c>
      <c r="D29" s="36">
        <v>328.32330929378</v>
      </c>
      <c r="E29" s="30">
        <v>12</v>
      </c>
      <c r="F29" s="33">
        <v>3678.6</v>
      </c>
      <c r="G29" s="36">
        <v>267.17615397162</v>
      </c>
      <c r="H29" s="39">
        <f>IF(G29&lt;&gt;"",D29-G29,"")</f>
        <v>61.147155322162</v>
      </c>
      <c r="I29" s="42">
        <f>IFERROR(H29/G29,"")</f>
        <v>0.22886456898641</v>
      </c>
    </row>
    <row r="30" spans="1:11">
      <c r="A30" s="25" t="s">
        <v>30</v>
      </c>
      <c r="B30" s="30">
        <v>22</v>
      </c>
      <c r="C30" s="33">
        <v>9593.3</v>
      </c>
      <c r="D30" s="36">
        <v>327.22121689096</v>
      </c>
      <c r="E30" s="30">
        <v>64</v>
      </c>
      <c r="F30" s="33">
        <v>4162.6</v>
      </c>
      <c r="G30" s="36">
        <v>233.42300485274</v>
      </c>
      <c r="H30" s="39">
        <f>IF(G30&lt;&gt;"",D30-G30,"")</f>
        <v>93.798212038219</v>
      </c>
      <c r="I30" s="42">
        <f>IFERROR(H30/G30,"")</f>
        <v>0.4018379083818</v>
      </c>
    </row>
    <row r="31" spans="1:11">
      <c r="A31" s="25" t="s">
        <v>31</v>
      </c>
      <c r="B31" s="30">
        <v>23</v>
      </c>
      <c r="C31" s="33">
        <v>3150.7</v>
      </c>
      <c r="D31" s="36">
        <v>325.77674802425</v>
      </c>
      <c r="E31" s="30">
        <v>74</v>
      </c>
      <c r="F31" s="33">
        <v>15799.6</v>
      </c>
      <c r="G31" s="36">
        <v>226.25098103749</v>
      </c>
      <c r="H31" s="39">
        <f>IF(G31&lt;&gt;"",D31-G31,"")</f>
        <v>99.525766986754</v>
      </c>
      <c r="I31" s="42">
        <f>IFERROR(H31/G31,"")</f>
        <v>0.43989098535781</v>
      </c>
    </row>
    <row r="32" spans="1:11">
      <c r="A32" s="26" t="s">
        <v>32</v>
      </c>
      <c r="B32" s="30">
        <v>24</v>
      </c>
      <c r="C32" s="33">
        <v>11944.0</v>
      </c>
      <c r="D32" s="36">
        <v>324.95777796383</v>
      </c>
      <c r="E32" s="30">
        <v>1</v>
      </c>
      <c r="F32" s="33">
        <v>767.2</v>
      </c>
      <c r="G32" s="36">
        <v>310.41944734098</v>
      </c>
      <c r="H32" s="39">
        <f>IF(G32&lt;&gt;"",D32-G32,"")</f>
        <v>14.538330622851</v>
      </c>
      <c r="I32" s="42">
        <f>IFERROR(H32/G32,"")</f>
        <v>0.046834471059674</v>
      </c>
    </row>
    <row r="33" spans="1:11">
      <c r="A33" s="25" t="s">
        <v>33</v>
      </c>
      <c r="B33" s="30">
        <v>25</v>
      </c>
      <c r="C33" s="33">
        <v>16746.5</v>
      </c>
      <c r="D33" s="36">
        <v>321.98547159108</v>
      </c>
      <c r="E33" s="30">
        <v>21</v>
      </c>
      <c r="F33" s="33">
        <v>65295.3</v>
      </c>
      <c r="G33" s="36">
        <v>258.56075858446</v>
      </c>
      <c r="H33" s="39">
        <f>IF(G33&lt;&gt;"",D33-G33,"")</f>
        <v>63.424713006617</v>
      </c>
      <c r="I33" s="42">
        <f>IFERROR(H33/G33,"")</f>
        <v>0.24529906763055</v>
      </c>
    </row>
    <row r="34" spans="1:11">
      <c r="A34" s="25" t="s">
        <v>34</v>
      </c>
      <c r="B34" s="30">
        <v>26</v>
      </c>
      <c r="C34" s="33">
        <v>839.3</v>
      </c>
      <c r="D34" s="36">
        <v>321.52496127725</v>
      </c>
      <c r="E34" s="30"/>
      <c r="F34" s="33"/>
      <c r="G34" s="36"/>
      <c r="H34" s="39" t="str">
        <f>IF(G34&lt;&gt;"",D34-G34,"")</f>
        <v/>
      </c>
      <c r="I34" s="42" t="str">
        <f>IFERROR(H34/G34,"")</f>
        <v/>
      </c>
    </row>
    <row r="35" spans="1:11">
      <c r="A35" s="27" t="s">
        <v>35</v>
      </c>
      <c r="B35" s="30">
        <v>27</v>
      </c>
      <c r="C35" s="33">
        <v>7965.3</v>
      </c>
      <c r="D35" s="36">
        <v>321.47017689227</v>
      </c>
      <c r="E35" s="30">
        <v>40</v>
      </c>
      <c r="F35" s="33">
        <v>4753.2</v>
      </c>
      <c r="G35" s="36">
        <v>249.32693764201</v>
      </c>
      <c r="H35" s="39">
        <f>IF(G35&lt;&gt;"",D35-G35,"")</f>
        <v>72.143239250261</v>
      </c>
      <c r="I35" s="42">
        <f>IFERROR(H35/G35,"")</f>
        <v>0.28935196466355</v>
      </c>
    </row>
    <row r="36" spans="1:11">
      <c r="A36" s="25" t="s">
        <v>36</v>
      </c>
      <c r="B36" s="30">
        <v>28</v>
      </c>
      <c r="C36" s="33">
        <v>7608.8</v>
      </c>
      <c r="D36" s="36">
        <v>321.32566239092</v>
      </c>
      <c r="E36" s="30">
        <v>36</v>
      </c>
      <c r="F36" s="33">
        <v>73834.0</v>
      </c>
      <c r="G36" s="36">
        <v>251.20276837229</v>
      </c>
      <c r="H36" s="39">
        <f>IF(G36&lt;&gt;"",D36-G36,"")</f>
        <v>70.122894018621</v>
      </c>
      <c r="I36" s="42">
        <f>IFERROR(H36/G36,"")</f>
        <v>0.27914857178125</v>
      </c>
    </row>
    <row r="37" spans="1:11">
      <c r="A37" s="25" t="s">
        <v>37</v>
      </c>
      <c r="B37" s="30">
        <v>29</v>
      </c>
      <c r="C37" s="33">
        <v>3211.6</v>
      </c>
      <c r="D37" s="36">
        <v>319.0928197783</v>
      </c>
      <c r="E37" s="30">
        <v>27</v>
      </c>
      <c r="F37" s="33">
        <v>21814.8</v>
      </c>
      <c r="G37" s="36">
        <v>255.71928232209</v>
      </c>
      <c r="H37" s="39">
        <f>IF(G37&lt;&gt;"",D37-G37,"")</f>
        <v>63.37353745621</v>
      </c>
      <c r="I37" s="42">
        <f>IFERROR(H37/G37,"")</f>
        <v>0.24782463364021</v>
      </c>
    </row>
    <row r="38" spans="1:11">
      <c r="A38" s="25" t="s">
        <v>38</v>
      </c>
      <c r="B38" s="30">
        <v>30</v>
      </c>
      <c r="C38" s="33">
        <v>24309.2</v>
      </c>
      <c r="D38" s="36">
        <v>314.84547414148</v>
      </c>
      <c r="E38" s="30">
        <v>35</v>
      </c>
      <c r="F38" s="33">
        <v>47352.2</v>
      </c>
      <c r="G38" s="36">
        <v>251.26214199129</v>
      </c>
      <c r="H38" s="39">
        <f>IF(G38&lt;&gt;"",D38-G38,"")</f>
        <v>63.583332150187</v>
      </c>
      <c r="I38" s="42">
        <f>IFERROR(H38/G38,"")</f>
        <v>0.25305575940044</v>
      </c>
    </row>
    <row r="39" spans="1:11">
      <c r="A39" s="25" t="s">
        <v>39</v>
      </c>
      <c r="B39" s="30">
        <v>31</v>
      </c>
      <c r="C39" s="33">
        <v>1216.9</v>
      </c>
      <c r="D39" s="36">
        <v>314.0590023831</v>
      </c>
      <c r="E39" s="30">
        <v>42</v>
      </c>
      <c r="F39" s="33">
        <v>17500</v>
      </c>
      <c r="G39" s="36">
        <v>248.23722285714</v>
      </c>
      <c r="H39" s="39">
        <f>IF(G39&lt;&gt;"",D39-G39,"")</f>
        <v>65.821779525962</v>
      </c>
      <c r="I39" s="42">
        <f>IFERROR(H39/G39,"")</f>
        <v>0.26515676725823</v>
      </c>
    </row>
    <row r="40" spans="1:11">
      <c r="A40" s="27" t="s">
        <v>40</v>
      </c>
      <c r="B40" s="30">
        <v>32</v>
      </c>
      <c r="C40" s="33">
        <v>4777.6</v>
      </c>
      <c r="D40" s="36">
        <v>311.82424229739</v>
      </c>
      <c r="E40" s="30"/>
      <c r="F40" s="33"/>
      <c r="G40" s="36"/>
      <c r="H40" s="39" t="str">
        <f>IF(G40&lt;&gt;"",D40-G40,"")</f>
        <v/>
      </c>
      <c r="I40" s="42" t="str">
        <f>IFERROR(H40/G40,"")</f>
        <v/>
      </c>
    </row>
    <row r="41" spans="1:11">
      <c r="A41" s="26" t="s">
        <v>41</v>
      </c>
      <c r="B41" s="30">
        <v>33</v>
      </c>
      <c r="C41" s="33">
        <v>837.4</v>
      </c>
      <c r="D41" s="36">
        <v>309.69309768331</v>
      </c>
      <c r="E41" s="30">
        <v>28</v>
      </c>
      <c r="F41" s="33">
        <v>1120.4</v>
      </c>
      <c r="G41" s="36">
        <v>255.14869689397</v>
      </c>
      <c r="H41" s="39">
        <f>IF(G41&lt;&gt;"",D41-G41,"")</f>
        <v>54.544400789339</v>
      </c>
      <c r="I41" s="42">
        <f>IFERROR(H41/G41,"")</f>
        <v>0.21377495340298</v>
      </c>
    </row>
    <row r="42" spans="1:11">
      <c r="A42" s="25" t="s">
        <v>42</v>
      </c>
      <c r="B42" s="30">
        <v>34</v>
      </c>
      <c r="C42" s="33">
        <v>10163.6</v>
      </c>
      <c r="D42" s="36">
        <v>309.63219725294</v>
      </c>
      <c r="E42" s="30">
        <v>10</v>
      </c>
      <c r="F42" s="33">
        <v>28701.8</v>
      </c>
      <c r="G42" s="36">
        <v>267.96345176958</v>
      </c>
      <c r="H42" s="39">
        <f>IF(G42&lt;&gt;"",D42-G42,"")</f>
        <v>41.668745483366</v>
      </c>
      <c r="I42" s="42">
        <f>IFERROR(H42/G42,"")</f>
        <v>0.15550159996893</v>
      </c>
    </row>
    <row r="43" spans="1:11">
      <c r="A43" s="27" t="s">
        <v>43</v>
      </c>
      <c r="B43" s="30">
        <v>35</v>
      </c>
      <c r="C43" s="33">
        <v>3559.8</v>
      </c>
      <c r="D43" s="36">
        <v>308.40260688803</v>
      </c>
      <c r="E43" s="30">
        <v>29</v>
      </c>
      <c r="F43" s="33">
        <v>6578.0</v>
      </c>
      <c r="G43" s="36">
        <v>254.85360291882</v>
      </c>
      <c r="H43" s="39">
        <f>IF(G43&lt;&gt;"",D43-G43,"")</f>
        <v>53.549003969207</v>
      </c>
      <c r="I43" s="42">
        <f>IFERROR(H43/G43,"")</f>
        <v>0.21011672331062</v>
      </c>
    </row>
    <row r="44" spans="1:11">
      <c r="A44" s="27" t="s">
        <v>44</v>
      </c>
      <c r="B44" s="30">
        <v>36</v>
      </c>
      <c r="C44" s="33">
        <v>7844.1</v>
      </c>
      <c r="D44" s="36">
        <v>306.77873815989</v>
      </c>
      <c r="E44" s="30">
        <v>44</v>
      </c>
      <c r="F44" s="33">
        <v>12110.8</v>
      </c>
      <c r="G44" s="36">
        <v>247.50873600423</v>
      </c>
      <c r="H44" s="39">
        <f>IF(G44&lt;&gt;"",D44-G44,"")</f>
        <v>59.270002155663</v>
      </c>
      <c r="I44" s="42">
        <f>IFERROR(H44/G44,"")</f>
        <v>0.23946630374554</v>
      </c>
    </row>
    <row r="45" spans="1:11">
      <c r="A45" s="25" t="s">
        <v>45</v>
      </c>
      <c r="B45" s="30">
        <v>37</v>
      </c>
      <c r="C45" s="33">
        <v>26662.7</v>
      </c>
      <c r="D45" s="36">
        <v>305.1574709238</v>
      </c>
      <c r="E45" s="30">
        <v>59</v>
      </c>
      <c r="F45" s="33">
        <v>29640.4</v>
      </c>
      <c r="G45" s="36">
        <v>235.76966572651</v>
      </c>
      <c r="H45" s="39">
        <f>IF(G45&lt;&gt;"",D45-G45,"")</f>
        <v>69.387805197291</v>
      </c>
      <c r="I45" s="42">
        <f>IFERROR(H45/G45,"")</f>
        <v>0.29430336164526</v>
      </c>
    </row>
    <row r="46" spans="1:11">
      <c r="A46" s="25" t="s">
        <v>46</v>
      </c>
      <c r="B46" s="30">
        <v>38</v>
      </c>
      <c r="C46" s="33">
        <v>8299.5</v>
      </c>
      <c r="D46" s="36">
        <v>303.25928067956</v>
      </c>
      <c r="E46" s="30"/>
      <c r="F46" s="33"/>
      <c r="G46" s="36"/>
      <c r="H46" s="39" t="str">
        <f>IF(G46&lt;&gt;"",D46-G46,"")</f>
        <v/>
      </c>
      <c r="I46" s="42" t="str">
        <f>IFERROR(H46/G46,"")</f>
        <v/>
      </c>
    </row>
    <row r="47" spans="1:11">
      <c r="A47" s="25" t="s">
        <v>47</v>
      </c>
      <c r="B47" s="30">
        <v>39</v>
      </c>
      <c r="C47" s="33">
        <v>41619.6</v>
      </c>
      <c r="D47" s="36">
        <v>301.59713212044</v>
      </c>
      <c r="E47" s="30">
        <v>14</v>
      </c>
      <c r="F47" s="33">
        <v>46588</v>
      </c>
      <c r="G47" s="36">
        <v>264.57065338714</v>
      </c>
      <c r="H47" s="39">
        <f>IF(G47&lt;&gt;"",D47-G47,"")</f>
        <v>37.026478733305</v>
      </c>
      <c r="I47" s="42">
        <f>IFERROR(H47/G47,"")</f>
        <v>0.13994930374657</v>
      </c>
    </row>
    <row r="48" spans="1:11">
      <c r="A48" s="27" t="s">
        <v>48</v>
      </c>
      <c r="B48" s="30">
        <v>40</v>
      </c>
      <c r="C48" s="33">
        <v>540.6</v>
      </c>
      <c r="D48" s="36">
        <v>301</v>
      </c>
      <c r="E48" s="30"/>
      <c r="F48" s="33"/>
      <c r="G48" s="36"/>
      <c r="H48" s="39" t="str">
        <f>IF(G48&lt;&gt;"",D48-G48,"")</f>
        <v/>
      </c>
      <c r="I48" s="42" t="str">
        <f>IFERROR(H48/G48,"")</f>
        <v/>
      </c>
    </row>
    <row r="49" spans="1:11">
      <c r="A49" s="27" t="s">
        <v>49</v>
      </c>
      <c r="B49" s="30">
        <v>41</v>
      </c>
      <c r="C49" s="33">
        <v>8965.1</v>
      </c>
      <c r="D49" s="36">
        <v>272.64867095738</v>
      </c>
      <c r="E49" s="30"/>
      <c r="F49" s="33"/>
      <c r="G49" s="36"/>
      <c r="H49" s="39" t="str">
        <f>IF(G49&lt;&gt;"",D49-G49,"")</f>
        <v/>
      </c>
      <c r="I49" s="42" t="str">
        <f>IFERROR(H49/G49,"")</f>
        <v/>
      </c>
    </row>
    <row r="50" spans="1:11">
      <c r="A50" s="26" t="s">
        <v>50</v>
      </c>
      <c r="B50" s="30">
        <v>42</v>
      </c>
      <c r="C50" s="33">
        <v>322.7</v>
      </c>
      <c r="D50" s="36">
        <v>270.8999070344</v>
      </c>
      <c r="E50" s="30">
        <v>86</v>
      </c>
      <c r="F50" s="33">
        <v>1821.6</v>
      </c>
      <c r="G50" s="36">
        <v>215.25977162934</v>
      </c>
      <c r="H50" s="39">
        <f>IF(G50&lt;&gt;"",D50-G50,"")</f>
        <v>55.64013540506</v>
      </c>
      <c r="I50" s="42">
        <f>IFERROR(H50/G50,"")</f>
        <v>0.2584790227357</v>
      </c>
    </row>
    <row r="51" spans="1:11">
      <c r="A51" s="26" t="s">
        <v>51</v>
      </c>
      <c r="B51" s="30">
        <v>43</v>
      </c>
      <c r="C51" s="33">
        <v>537.7</v>
      </c>
      <c r="D51" s="36">
        <v>270.61744467175</v>
      </c>
      <c r="E51" s="30"/>
      <c r="F51" s="33"/>
      <c r="G51" s="36"/>
      <c r="H51" s="39" t="str">
        <f>IF(G51&lt;&gt;"",D51-G51,"")</f>
        <v/>
      </c>
      <c r="I51" s="42" t="str">
        <f>IFERROR(H51/G51,"")</f>
        <v/>
      </c>
    </row>
    <row r="52" spans="1:11">
      <c r="A52" s="25" t="s">
        <v>52</v>
      </c>
      <c r="B52" s="30">
        <v>44</v>
      </c>
      <c r="C52" s="33">
        <v>17226</v>
      </c>
      <c r="D52" s="36">
        <v>248.40658887728</v>
      </c>
      <c r="E52" s="30">
        <v>87</v>
      </c>
      <c r="F52" s="33">
        <v>12129.2</v>
      </c>
      <c r="G52" s="36">
        <v>210.44039178182</v>
      </c>
      <c r="H52" s="39">
        <f>IF(G52&lt;&gt;"",D52-G52,"")</f>
        <v>37.966197095463</v>
      </c>
      <c r="I52" s="42">
        <f>IFERROR(H52/G52,"")</f>
        <v>0.18041306981991</v>
      </c>
    </row>
    <row r="53" spans="1:11">
      <c r="A53" s="26" t="s">
        <v>53</v>
      </c>
      <c r="B53" s="30">
        <v>45</v>
      </c>
      <c r="C53" s="33">
        <v>2518</v>
      </c>
      <c r="D53" s="36">
        <v>220.1414217633</v>
      </c>
      <c r="E53" s="30"/>
      <c r="F53" s="33"/>
      <c r="G53" s="36"/>
      <c r="H53" s="39" t="str">
        <f>IF(G53&lt;&gt;"",D53-G53,"")</f>
        <v/>
      </c>
      <c r="I53" s="42" t="str">
        <f>IFERROR(H53/G53,"")</f>
        <v/>
      </c>
    </row>
    <row r="54" spans="1:11">
      <c r="A54" s="28" t="s">
        <v>54</v>
      </c>
      <c r="B54" s="31">
        <v>46</v>
      </c>
      <c r="C54" s="34">
        <v>531.8</v>
      </c>
      <c r="D54" s="37">
        <v>177.0</v>
      </c>
      <c r="E54" s="31">
        <v>48</v>
      </c>
      <c r="F54" s="34">
        <v>6201.6</v>
      </c>
      <c r="G54" s="37">
        <v>245.96117131063</v>
      </c>
      <c r="H54" s="40">
        <f>IF(G54&lt;&gt;"",D54-G54,"")</f>
        <v>-68.961171310629</v>
      </c>
      <c r="I54" s="43">
        <f>IFERROR(H54/G54,"")</f>
        <v>-0.28037421900035</v>
      </c>
    </row>
  </sheetData>
  <sheetProtection algorithmName="SHA-512" hashValue="bEOXZ/8SNT4RoAtHdpdXNRnD7ytMG5ScHfyKZ9ZT/GZz0K0CWuU/VrY6//c90VGOLuL3IGKstGCl3+avX4oDnQ==" saltValue="5KY6T/UlweVsRFBDSjVeVg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54">
    <cfRule type="cellIs" dxfId="0" priority="1" operator="lessThan">
      <formula>0</formula>
      <formula>0</formula>
    </cfRule>
  </conditionalFormatting>
  <conditionalFormatting sqref="H9:I54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