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<sst xmlns="http://schemas.openxmlformats.org/spreadsheetml/2006/main" uniqueCount="63">
  <si>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J THOMAS &amp; COMPANY PVT. LTD.</t>
  </si>
  <si>
    <t xml:space="preserve">N.INDIA ALL REGION'S SALE 14 TO SALE 13 DARJEELING BATTING ORDER - </t>
  </si>
  <si>
    <t>MARK</t>
  </si>
  <si>
    <t>DIFF</t>
  </si>
  <si>
    <t>*No Cut-Off has been taken</t>
  </si>
  <si>
    <t>RANK</t>
  </si>
  <si>
    <t>KGS</t>
  </si>
  <si>
    <t>AVG</t>
  </si>
  <si>
    <t>%</t>
  </si>
  <si>
    <t>TURZUM</t>
  </si>
  <si>
    <t>LIZAHILL</t>
  </si>
  <si>
    <t>GOOMTEEMUSCATELVALLEY</t>
  </si>
  <si>
    <t>JUNGPANAUPPER</t>
  </si>
  <si>
    <t>THURBO</t>
  </si>
  <si>
    <t>CASTLETON</t>
  </si>
  <si>
    <t>GOOMTEE</t>
  </si>
  <si>
    <t>SINGELL</t>
  </si>
  <si>
    <t>BARNESBEGORGANIC</t>
  </si>
  <si>
    <t>TINDHARIA</t>
  </si>
  <si>
    <t>TEESTAVALLEY</t>
  </si>
  <si>
    <t>PHUGURI</t>
  </si>
  <si>
    <t>RISHEEHAT</t>
  </si>
  <si>
    <t>GIELLE</t>
  </si>
  <si>
    <t>MARGARETSHOPE</t>
  </si>
  <si>
    <t>BALASUN</t>
  </si>
  <si>
    <t>SELIMBONG</t>
  </si>
  <si>
    <t>SAMABEONG</t>
  </si>
  <si>
    <t>SUNGMA</t>
  </si>
  <si>
    <t>PUTTABONG</t>
  </si>
  <si>
    <t>BADAMTAMORGANIC</t>
  </si>
  <si>
    <t>ORANGEVALLEY</t>
  </si>
  <si>
    <t>MILLIKTHONG</t>
  </si>
  <si>
    <t>SEEYOK</t>
  </si>
  <si>
    <t>SINGBULLI</t>
  </si>
  <si>
    <t>SNOWVIEW</t>
  </si>
  <si>
    <t>GLENBURN</t>
  </si>
  <si>
    <t>KALEJVALLEY</t>
  </si>
  <si>
    <t>GOPALDHARA</t>
  </si>
  <si>
    <t>MIM</t>
  </si>
  <si>
    <t>NORTHTUKVAR</t>
  </si>
  <si>
    <t>JOGMAYA</t>
  </si>
  <si>
    <t>RUNGLEE-RUNGLIOT</t>
  </si>
  <si>
    <t>HAPPYVALLEY</t>
  </si>
  <si>
    <t>AVONGROVE</t>
  </si>
  <si>
    <t>POOBONG</t>
  </si>
  <si>
    <t>SOURENI</t>
  </si>
  <si>
    <t>OKAYTI</t>
  </si>
  <si>
    <t>OAKS</t>
  </si>
  <si>
    <t>ROHINI</t>
  </si>
  <si>
    <t>UPPERFAGU</t>
  </si>
  <si>
    <t>HILLTON</t>
  </si>
  <si>
    <t>NURBONG</t>
  </si>
  <si>
    <t>MOONDAKOTEE</t>
  </si>
  <si>
    <t>MISSIONHILL</t>
  </si>
  <si>
    <t>RINGTONG</t>
  </si>
  <si>
    <t>MULLOOTAR</t>
  </si>
  <si>
    <t>NAGRI</t>
  </si>
  <si>
    <t>AMBOOTIA</t>
  </si>
  <si>
    <t>CHAMLING</t>
  </si>
  <si>
    <t>CHONGTONG</t>
  </si>
  <si>
    <t>SINGTOM</t>
  </si>
  <si>
    <t>STEINTHAL</t>
  </si>
  <si>
    <t>SIVITAR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</si>
</sst>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2"/>
  <sheetViews>
    <sheetView tabSelected="1" workbookViewId="0" showGridLines="true" showRowColHeaders="1">
      <selection activeCell="H9" sqref="H9:I62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2023</v>
      </c>
      <c r="C7" s="16"/>
      <c r="D7" s="17"/>
      <c r="E7" s="18">
        <v>2022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827.4</v>
      </c>
      <c r="D9" s="35">
        <v>1172.5520908871</v>
      </c>
      <c r="E9" s="29">
        <v>1</v>
      </c>
      <c r="F9" s="32">
        <v>2054.8</v>
      </c>
      <c r="G9" s="35">
        <v>980.00301732529</v>
      </c>
      <c r="H9" s="38">
        <f>IF(G9&lt;&gt;"",D9-G9,"")</f>
        <v>192.54907356183</v>
      </c>
      <c r="I9" s="41">
        <f>IFERROR(H9/G9,"")</f>
        <v>0.19647804155476</v>
      </c>
    </row>
    <row r="10" spans="1:11">
      <c r="A10" s="25" t="s">
        <v>10</v>
      </c>
      <c r="B10" s="30">
        <v>2</v>
      </c>
      <c r="C10" s="33">
        <v>415.8</v>
      </c>
      <c r="D10" s="36">
        <v>775.04088504089</v>
      </c>
      <c r="E10" s="30">
        <v>2</v>
      </c>
      <c r="F10" s="33">
        <v>881.2</v>
      </c>
      <c r="G10" s="36">
        <v>811.52837040399</v>
      </c>
      <c r="H10" s="39">
        <f>IF(G10&lt;&gt;"",D10-G10,"")</f>
        <v>-36.48748536311</v>
      </c>
      <c r="I10" s="42">
        <f>IFERROR(H10/G10,"")</f>
        <v>-0.044961441514294</v>
      </c>
    </row>
    <row r="11" spans="1:11">
      <c r="A11" s="26" t="s">
        <v>11</v>
      </c>
      <c r="B11" s="30">
        <v>3</v>
      </c>
      <c r="C11" s="33">
        <v>2735.2</v>
      </c>
      <c r="D11" s="36">
        <v>693.73457151214</v>
      </c>
      <c r="E11" s="30">
        <v>6</v>
      </c>
      <c r="F11" s="33">
        <v>1679.2</v>
      </c>
      <c r="G11" s="36">
        <v>607.03049070986</v>
      </c>
      <c r="H11" s="39">
        <f>IF(G11&lt;&gt;"",D11-G11,"")</f>
        <v>86.704080802276</v>
      </c>
      <c r="I11" s="42">
        <f>IFERROR(H11/G11,"")</f>
        <v>0.14283315604276</v>
      </c>
    </row>
    <row r="12" spans="1:11">
      <c r="A12" s="27" t="s">
        <v>12</v>
      </c>
      <c r="B12" s="30">
        <v>4</v>
      </c>
      <c r="C12" s="33">
        <v>9735.2</v>
      </c>
      <c r="D12" s="36">
        <v>535.79665543594</v>
      </c>
      <c r="E12" s="30">
        <v>7</v>
      </c>
      <c r="F12" s="33">
        <v>6719.4</v>
      </c>
      <c r="G12" s="36">
        <v>574.92546953597</v>
      </c>
      <c r="H12" s="39">
        <f>IF(G12&lt;&gt;"",D12-G12,"")</f>
        <v>-39.128814100027</v>
      </c>
      <c r="I12" s="42">
        <f>IFERROR(H12/G12,"")</f>
        <v>-0.068058933154602</v>
      </c>
    </row>
    <row r="13" spans="1:11">
      <c r="A13" s="25" t="s">
        <v>13</v>
      </c>
      <c r="B13" s="30">
        <v>5</v>
      </c>
      <c r="C13" s="33">
        <v>53177.6</v>
      </c>
      <c r="D13" s="36">
        <v>521.41894707546</v>
      </c>
      <c r="E13" s="30">
        <v>22</v>
      </c>
      <c r="F13" s="33">
        <v>98655.8</v>
      </c>
      <c r="G13" s="36">
        <v>415.1840581091</v>
      </c>
      <c r="H13" s="39">
        <f>IF(G13&lt;&gt;"",D13-G13,"")</f>
        <v>106.23488896636</v>
      </c>
      <c r="I13" s="42">
        <f>IFERROR(H13/G13,"")</f>
        <v>0.25587420058995</v>
      </c>
    </row>
    <row r="14" spans="1:11">
      <c r="A14" s="25" t="s">
        <v>14</v>
      </c>
      <c r="B14" s="30">
        <v>6</v>
      </c>
      <c r="C14" s="33">
        <v>54948.8</v>
      </c>
      <c r="D14" s="36">
        <v>506.64064729348</v>
      </c>
      <c r="E14" s="30">
        <v>8</v>
      </c>
      <c r="F14" s="33">
        <v>62294.2</v>
      </c>
      <c r="G14" s="36">
        <v>558.15882056435</v>
      </c>
      <c r="H14" s="39">
        <f>IF(G14&lt;&gt;"",D14-G14,"")</f>
        <v>-51.518173270873</v>
      </c>
      <c r="I14" s="42">
        <f>IFERROR(H14/G14,"")</f>
        <v>-0.092300204480838</v>
      </c>
    </row>
    <row r="15" spans="1:11">
      <c r="A15" s="27" t="s">
        <v>15</v>
      </c>
      <c r="B15" s="30">
        <v>7</v>
      </c>
      <c r="C15" s="33">
        <v>13087.2</v>
      </c>
      <c r="D15" s="36">
        <v>494.52915826151</v>
      </c>
      <c r="E15" s="30">
        <v>21</v>
      </c>
      <c r="F15" s="33">
        <v>19863.6</v>
      </c>
      <c r="G15" s="36">
        <v>418.5134416722</v>
      </c>
      <c r="H15" s="39">
        <f>IF(G15&lt;&gt;"",D15-G15,"")</f>
        <v>76.015716589303</v>
      </c>
      <c r="I15" s="42">
        <f>IFERROR(H15/G15,"")</f>
        <v>0.18163267656488</v>
      </c>
    </row>
    <row r="16" spans="1:11">
      <c r="A16" s="25" t="s">
        <v>16</v>
      </c>
      <c r="B16" s="30">
        <v>8</v>
      </c>
      <c r="C16" s="33">
        <v>1709.8</v>
      </c>
      <c r="D16" s="36">
        <v>472.10258509767</v>
      </c>
      <c r="E16" s="30">
        <v>26</v>
      </c>
      <c r="F16" s="33">
        <v>3048.0</v>
      </c>
      <c r="G16" s="36">
        <v>368.49002624672</v>
      </c>
      <c r="H16" s="39">
        <f>IF(G16&lt;&gt;"",D16-G16,"")</f>
        <v>103.61255885095</v>
      </c>
      <c r="I16" s="42">
        <f>IFERROR(H16/G16,"")</f>
        <v>0.28118144717866</v>
      </c>
    </row>
    <row r="17" spans="1:11">
      <c r="A17" s="25" t="s">
        <v>17</v>
      </c>
      <c r="B17" s="30">
        <v>9</v>
      </c>
      <c r="C17" s="33">
        <v>13439.2</v>
      </c>
      <c r="D17" s="36">
        <v>465.70934281803</v>
      </c>
      <c r="E17" s="30">
        <v>37</v>
      </c>
      <c r="F17" s="33">
        <v>9088.4</v>
      </c>
      <c r="G17" s="36">
        <v>321.9172351569</v>
      </c>
      <c r="H17" s="39">
        <f>IF(G17&lt;&gt;"",D17-G17,"")</f>
        <v>143.79210766112</v>
      </c>
      <c r="I17" s="42">
        <f>IFERROR(H17/G17,"")</f>
        <v>0.44667415086066</v>
      </c>
    </row>
    <row r="18" spans="1:11">
      <c r="A18" s="25" t="s">
        <v>18</v>
      </c>
      <c r="B18" s="30">
        <v>10</v>
      </c>
      <c r="C18" s="33">
        <v>4419.8</v>
      </c>
      <c r="D18" s="36">
        <v>449.05647314358</v>
      </c>
      <c r="E18" s="30">
        <v>14</v>
      </c>
      <c r="F18" s="33">
        <v>1682.4</v>
      </c>
      <c r="G18" s="36">
        <v>509.37850689491</v>
      </c>
      <c r="H18" s="39">
        <f>IF(G18&lt;&gt;"",D18-G18,"")</f>
        <v>-60.322033751331</v>
      </c>
      <c r="I18" s="42">
        <f>IFERROR(H18/G18,"")</f>
        <v>-0.11842280923678</v>
      </c>
    </row>
    <row r="19" spans="1:11">
      <c r="A19" s="25" t="s">
        <v>19</v>
      </c>
      <c r="B19" s="30">
        <v>11</v>
      </c>
      <c r="C19" s="33">
        <v>105375.4</v>
      </c>
      <c r="D19" s="36">
        <v>447.35580315709</v>
      </c>
      <c r="E19" s="30">
        <v>23</v>
      </c>
      <c r="F19" s="33">
        <v>143353.9</v>
      </c>
      <c r="G19" s="36">
        <v>405.55060936605</v>
      </c>
      <c r="H19" s="39">
        <f>IF(G19&lt;&gt;"",D19-G19,"")</f>
        <v>41.805193791042</v>
      </c>
      <c r="I19" s="42">
        <f>IFERROR(H19/G19,"")</f>
        <v>0.10308255696223</v>
      </c>
    </row>
    <row r="20" spans="1:11">
      <c r="A20" s="27" t="s">
        <v>20</v>
      </c>
      <c r="B20" s="30">
        <v>12</v>
      </c>
      <c r="C20" s="33">
        <v>4012.4</v>
      </c>
      <c r="D20" s="36">
        <v>446.20476522779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5" t="s">
        <v>21</v>
      </c>
      <c r="B21" s="30">
        <v>13</v>
      </c>
      <c r="C21" s="33">
        <v>38204.6</v>
      </c>
      <c r="D21" s="36">
        <v>435.02073572292</v>
      </c>
      <c r="E21" s="30">
        <v>13</v>
      </c>
      <c r="F21" s="33">
        <v>25194.3</v>
      </c>
      <c r="G21" s="36">
        <v>512.60746676828</v>
      </c>
      <c r="H21" s="39">
        <f>IF(G21&lt;&gt;"",D21-G21,"")</f>
        <v>-77.586731045354</v>
      </c>
      <c r="I21" s="42">
        <f>IFERROR(H21/G21,"")</f>
        <v>-0.15135700526272</v>
      </c>
    </row>
    <row r="22" spans="1:11">
      <c r="A22" s="25" t="s">
        <v>22</v>
      </c>
      <c r="B22" s="30">
        <v>14</v>
      </c>
      <c r="C22" s="33">
        <v>72966.4</v>
      </c>
      <c r="D22" s="36">
        <v>433.8759757916</v>
      </c>
      <c r="E22" s="30">
        <v>34</v>
      </c>
      <c r="F22" s="33">
        <v>109236.2</v>
      </c>
      <c r="G22" s="36">
        <v>336.33030808468</v>
      </c>
      <c r="H22" s="39">
        <f>IF(G22&lt;&gt;"",D22-G22,"")</f>
        <v>97.545667706914</v>
      </c>
      <c r="I22" s="42">
        <f>IFERROR(H22/G22,"")</f>
        <v>0.2900293710145</v>
      </c>
    </row>
    <row r="23" spans="1:11">
      <c r="A23" s="25" t="s">
        <v>23</v>
      </c>
      <c r="B23" s="30">
        <v>15</v>
      </c>
      <c r="C23" s="33">
        <v>50067.8</v>
      </c>
      <c r="D23" s="36">
        <v>422.76004537847</v>
      </c>
      <c r="E23" s="30">
        <v>18</v>
      </c>
      <c r="F23" s="33">
        <v>67985.8</v>
      </c>
      <c r="G23" s="36">
        <v>439.77246424989</v>
      </c>
      <c r="H23" s="39">
        <f>IF(G23&lt;&gt;"",D23-G23,"")</f>
        <v>-17.012418871421</v>
      </c>
      <c r="I23" s="42">
        <f>IFERROR(H23/G23,"")</f>
        <v>-0.038684593180336</v>
      </c>
    </row>
    <row r="24" spans="1:11">
      <c r="A24" s="26" t="s">
        <v>24</v>
      </c>
      <c r="B24" s="30">
        <v>16</v>
      </c>
      <c r="C24" s="33">
        <v>24191.6</v>
      </c>
      <c r="D24" s="36">
        <v>421.81254650375</v>
      </c>
      <c r="E24" s="30">
        <v>5</v>
      </c>
      <c r="F24" s="33">
        <v>21089.6</v>
      </c>
      <c r="G24" s="36">
        <v>617.93746680828</v>
      </c>
      <c r="H24" s="39">
        <f>IF(G24&lt;&gt;"",D24-G24,"")</f>
        <v>-196.12492030454</v>
      </c>
      <c r="I24" s="42">
        <f>IFERROR(H24/G24,"")</f>
        <v>-0.31738635515588</v>
      </c>
    </row>
    <row r="25" spans="1:11">
      <c r="A25" s="25" t="s">
        <v>25</v>
      </c>
      <c r="B25" s="30">
        <v>17</v>
      </c>
      <c r="C25" s="33">
        <v>1181</v>
      </c>
      <c r="D25" s="36">
        <v>418.05029635902</v>
      </c>
      <c r="E25" s="30">
        <v>25</v>
      </c>
      <c r="F25" s="33">
        <v>1469.6</v>
      </c>
      <c r="G25" s="36">
        <v>369.78660860098</v>
      </c>
      <c r="H25" s="39">
        <f>IF(G25&lt;&gt;"",D25-G25,"")</f>
        <v>48.263687758038</v>
      </c>
      <c r="I25" s="42">
        <f>IFERROR(H25/G25,"")</f>
        <v>0.13051767326198</v>
      </c>
    </row>
    <row r="26" spans="1:11">
      <c r="A26" s="25" t="s">
        <v>26</v>
      </c>
      <c r="B26" s="30">
        <v>18</v>
      </c>
      <c r="C26" s="33">
        <v>629</v>
      </c>
      <c r="D26" s="36">
        <v>417.42639109698</v>
      </c>
      <c r="E26" s="30">
        <v>35</v>
      </c>
      <c r="F26" s="33">
        <v>878</v>
      </c>
      <c r="G26" s="36">
        <v>335.22004555809</v>
      </c>
      <c r="H26" s="39">
        <f>IF(G26&lt;&gt;"",D26-G26,"")</f>
        <v>82.206345538893</v>
      </c>
      <c r="I26" s="42">
        <f>IFERROR(H26/G26,"")</f>
        <v>0.24523099566445</v>
      </c>
    </row>
    <row r="27" spans="1:11">
      <c r="A27" s="25" t="s">
        <v>27</v>
      </c>
      <c r="B27" s="30">
        <v>19</v>
      </c>
      <c r="C27" s="33">
        <v>36913.2</v>
      </c>
      <c r="D27" s="36">
        <v>386.44273593186</v>
      </c>
      <c r="E27" s="30">
        <v>10</v>
      </c>
      <c r="F27" s="33">
        <v>20976.9</v>
      </c>
      <c r="G27" s="36">
        <v>520.76374488127</v>
      </c>
      <c r="H27" s="39">
        <f>IF(G27&lt;&gt;"",D27-G27,"")</f>
        <v>-134.32100894941</v>
      </c>
      <c r="I27" s="42">
        <f>IFERROR(H27/G27,"")</f>
        <v>-0.25793079927259</v>
      </c>
    </row>
    <row r="28" spans="1:11">
      <c r="A28" s="25" t="s">
        <v>28</v>
      </c>
      <c r="B28" s="30">
        <v>20</v>
      </c>
      <c r="C28" s="33">
        <v>60887.1</v>
      </c>
      <c r="D28" s="36">
        <v>379.01432980057</v>
      </c>
      <c r="E28" s="30">
        <v>11</v>
      </c>
      <c r="F28" s="33">
        <v>26066.0</v>
      </c>
      <c r="G28" s="36">
        <v>520.12224353564</v>
      </c>
      <c r="H28" s="39">
        <f>IF(G28&lt;&gt;"",D28-G28,"")</f>
        <v>-141.10791373507</v>
      </c>
      <c r="I28" s="42">
        <f>IFERROR(H28/G28,"")</f>
        <v>-0.27129759491896</v>
      </c>
    </row>
    <row r="29" spans="1:11">
      <c r="A29" s="25" t="s">
        <v>29</v>
      </c>
      <c r="B29" s="30">
        <v>21</v>
      </c>
      <c r="C29" s="33">
        <v>26143.7</v>
      </c>
      <c r="D29" s="36">
        <v>378.80582320024</v>
      </c>
      <c r="E29" s="30">
        <v>24</v>
      </c>
      <c r="F29" s="33">
        <v>25008.3</v>
      </c>
      <c r="G29" s="36">
        <v>387.6274716794</v>
      </c>
      <c r="H29" s="39">
        <f>IF(G29&lt;&gt;"",D29-G29,"")</f>
        <v>-8.8216484791671</v>
      </c>
      <c r="I29" s="42">
        <f>IFERROR(H29/G29,"")</f>
        <v>-0.022758057990439</v>
      </c>
    </row>
    <row r="30" spans="1:11">
      <c r="A30" s="27" t="s">
        <v>30</v>
      </c>
      <c r="B30" s="30">
        <v>22</v>
      </c>
      <c r="C30" s="33">
        <v>5532.8</v>
      </c>
      <c r="D30" s="36">
        <v>362.32876662811</v>
      </c>
      <c r="E30" s="30"/>
      <c r="F30" s="33"/>
      <c r="G30" s="36"/>
      <c r="H30" s="39" t="str">
        <f>IF(G30&lt;&gt;"",D30-G30,"")</f>
        <v/>
      </c>
      <c r="I30" s="42" t="str">
        <f>IFERROR(H30/G30,"")</f>
        <v/>
      </c>
    </row>
    <row r="31" spans="1:11">
      <c r="A31" s="27" t="s">
        <v>31</v>
      </c>
      <c r="B31" s="30">
        <v>23</v>
      </c>
      <c r="C31" s="33">
        <v>18284.1</v>
      </c>
      <c r="D31" s="36">
        <v>360.61617470917</v>
      </c>
      <c r="E31" s="30">
        <v>19</v>
      </c>
      <c r="F31" s="33">
        <v>16520.6</v>
      </c>
      <c r="G31" s="36">
        <v>439.13363921407</v>
      </c>
      <c r="H31" s="39">
        <f>IF(G31&lt;&gt;"",D31-G31,"")</f>
        <v>-78.517464504898</v>
      </c>
      <c r="I31" s="42">
        <f>IFERROR(H31/G31,"")</f>
        <v>-0.17880084214323</v>
      </c>
    </row>
    <row r="32" spans="1:11">
      <c r="A32" s="25" t="s">
        <v>32</v>
      </c>
      <c r="B32" s="30">
        <v>24</v>
      </c>
      <c r="C32" s="33">
        <v>535.2</v>
      </c>
      <c r="D32" s="36">
        <v>357.31278026906</v>
      </c>
      <c r="E32" s="30">
        <v>36</v>
      </c>
      <c r="F32" s="33">
        <v>529.2</v>
      </c>
      <c r="G32" s="36">
        <v>324.89040060469</v>
      </c>
      <c r="H32" s="39">
        <f>IF(G32&lt;&gt;"",D32-G32,"")</f>
        <v>32.422379664372</v>
      </c>
      <c r="I32" s="42">
        <f>IFERROR(H32/G32,"")</f>
        <v>0.099794821896945</v>
      </c>
    </row>
    <row r="33" spans="1:11">
      <c r="A33" s="27" t="s">
        <v>33</v>
      </c>
      <c r="B33" s="30">
        <v>25</v>
      </c>
      <c r="C33" s="33">
        <v>13480.4</v>
      </c>
      <c r="D33" s="36">
        <v>349.58990831133</v>
      </c>
      <c r="E33" s="30">
        <v>28</v>
      </c>
      <c r="F33" s="33">
        <v>50284.2</v>
      </c>
      <c r="G33" s="36">
        <v>359.67884146511</v>
      </c>
      <c r="H33" s="39">
        <f>IF(G33&lt;&gt;"",D33-G33,"")</f>
        <v>-10.088933153786</v>
      </c>
      <c r="I33" s="42">
        <f>IFERROR(H33/G33,"")</f>
        <v>-0.02804983777386</v>
      </c>
    </row>
    <row r="34" spans="1:11">
      <c r="A34" s="25" t="s">
        <v>34</v>
      </c>
      <c r="B34" s="30">
        <v>26</v>
      </c>
      <c r="C34" s="33">
        <v>2360.8</v>
      </c>
      <c r="D34" s="36">
        <v>340.37580481193</v>
      </c>
      <c r="E34" s="30">
        <v>38</v>
      </c>
      <c r="F34" s="33">
        <v>1717.8</v>
      </c>
      <c r="G34" s="36">
        <v>317.38968448015</v>
      </c>
      <c r="H34" s="39">
        <f>IF(G34&lt;&gt;"",D34-G34,"")</f>
        <v>22.986120331779</v>
      </c>
      <c r="I34" s="42">
        <f>IFERROR(H34/G34,"")</f>
        <v>0.072422392584775</v>
      </c>
    </row>
    <row r="35" spans="1:11">
      <c r="A35" s="25" t="s">
        <v>35</v>
      </c>
      <c r="B35" s="30">
        <v>27</v>
      </c>
      <c r="C35" s="33">
        <v>50705.7</v>
      </c>
      <c r="D35" s="36">
        <v>334.48958006694</v>
      </c>
      <c r="E35" s="30">
        <v>30</v>
      </c>
      <c r="F35" s="33">
        <v>82623.8</v>
      </c>
      <c r="G35" s="36">
        <v>343.95009791368</v>
      </c>
      <c r="H35" s="39">
        <f>IF(G35&lt;&gt;"",D35-G35,"")</f>
        <v>-9.4605178467411</v>
      </c>
      <c r="I35" s="42">
        <f>IFERROR(H35/G35,"")</f>
        <v>-0.027505495431246</v>
      </c>
    </row>
    <row r="36" spans="1:11">
      <c r="A36" s="27" t="s">
        <v>36</v>
      </c>
      <c r="B36" s="30">
        <v>28</v>
      </c>
      <c r="C36" s="33">
        <v>32712.1</v>
      </c>
      <c r="D36" s="36">
        <v>321.54353893513</v>
      </c>
      <c r="E36" s="30">
        <v>41</v>
      </c>
      <c r="F36" s="33">
        <v>59067.3</v>
      </c>
      <c r="G36" s="36">
        <v>266.4425815976</v>
      </c>
      <c r="H36" s="39">
        <f>IF(G36&lt;&gt;"",D36-G36,"")</f>
        <v>55.100957337533</v>
      </c>
      <c r="I36" s="42">
        <f>IFERROR(H36/G36,"")</f>
        <v>0.20680236997835</v>
      </c>
    </row>
    <row r="37" spans="1:11">
      <c r="A37" s="25" t="s">
        <v>37</v>
      </c>
      <c r="B37" s="30">
        <v>29</v>
      </c>
      <c r="C37" s="33">
        <v>52575.0</v>
      </c>
      <c r="D37" s="36">
        <v>320.8266172135</v>
      </c>
      <c r="E37" s="30">
        <v>32</v>
      </c>
      <c r="F37" s="33">
        <v>55820.8</v>
      </c>
      <c r="G37" s="36">
        <v>339.04197360124</v>
      </c>
      <c r="H37" s="39">
        <f>IF(G37&lt;&gt;"",D37-G37,"")</f>
        <v>-18.215356387733</v>
      </c>
      <c r="I37" s="42">
        <f>IFERROR(H37/G37,"")</f>
        <v>-0.053725962582902</v>
      </c>
    </row>
    <row r="38" spans="1:11">
      <c r="A38" s="25" t="s">
        <v>38</v>
      </c>
      <c r="B38" s="30">
        <v>30</v>
      </c>
      <c r="C38" s="33">
        <v>56219.4</v>
      </c>
      <c r="D38" s="36">
        <v>314.89115145306</v>
      </c>
      <c r="E38" s="30">
        <v>31</v>
      </c>
      <c r="F38" s="33">
        <v>57889.6</v>
      </c>
      <c r="G38" s="36">
        <v>342.22721179625</v>
      </c>
      <c r="H38" s="39">
        <f>IF(G38&lt;&gt;"",D38-G38,"")</f>
        <v>-27.336060343189</v>
      </c>
      <c r="I38" s="42">
        <f>IFERROR(H38/G38,"")</f>
        <v>-0.079876933805791</v>
      </c>
    </row>
    <row r="39" spans="1:11">
      <c r="A39" s="27" t="s">
        <v>39</v>
      </c>
      <c r="B39" s="30">
        <v>31</v>
      </c>
      <c r="C39" s="33">
        <v>8677.6</v>
      </c>
      <c r="D39" s="36">
        <v>295.02127316309</v>
      </c>
      <c r="E39" s="30">
        <v>44</v>
      </c>
      <c r="F39" s="33">
        <v>21596.4</v>
      </c>
      <c r="G39" s="36">
        <v>240.76228445482</v>
      </c>
      <c r="H39" s="39">
        <f>IF(G39&lt;&gt;"",D39-G39,"")</f>
        <v>54.25898870827</v>
      </c>
      <c r="I39" s="42">
        <f>IFERROR(H39/G39,"")</f>
        <v>0.22536332395722</v>
      </c>
    </row>
    <row r="40" spans="1:11">
      <c r="A40" s="26" t="s">
        <v>40</v>
      </c>
      <c r="B40" s="30">
        <v>32</v>
      </c>
      <c r="C40" s="33">
        <v>4703.8</v>
      </c>
      <c r="D40" s="36">
        <v>279.93571155236</v>
      </c>
      <c r="E40" s="30">
        <v>46</v>
      </c>
      <c r="F40" s="33">
        <v>17932.7</v>
      </c>
      <c r="G40" s="36">
        <v>227.7780200416</v>
      </c>
      <c r="H40" s="39">
        <f>IF(G40&lt;&gt;"",D40-G40,"")</f>
        <v>52.157691510762</v>
      </c>
      <c r="I40" s="42">
        <f>IFERROR(H40/G40,"")</f>
        <v>0.22898474357287</v>
      </c>
    </row>
    <row r="41" spans="1:11">
      <c r="A41" s="27" t="s">
        <v>41</v>
      </c>
      <c r="B41" s="30">
        <v>33</v>
      </c>
      <c r="C41" s="33">
        <v>110140.2</v>
      </c>
      <c r="D41" s="36">
        <v>272.89290740347</v>
      </c>
      <c r="E41" s="30"/>
      <c r="F41" s="33"/>
      <c r="G41" s="36"/>
      <c r="H41" s="39" t="str">
        <f>IF(G41&lt;&gt;"",D41-G41,"")</f>
        <v/>
      </c>
      <c r="I41" s="42" t="str">
        <f>IFERROR(H41/G41,"")</f>
        <v/>
      </c>
    </row>
    <row r="42" spans="1:11">
      <c r="A42" s="27" t="s">
        <v>42</v>
      </c>
      <c r="B42" s="30">
        <v>34</v>
      </c>
      <c r="C42" s="33">
        <v>4019.35</v>
      </c>
      <c r="D42" s="36">
        <v>248.59518330078</v>
      </c>
      <c r="E42" s="30">
        <v>4</v>
      </c>
      <c r="F42" s="33">
        <v>570.75</v>
      </c>
      <c r="G42" s="36">
        <v>661.50976784932</v>
      </c>
      <c r="H42" s="39">
        <f>IF(G42&lt;&gt;"",D42-G42,"")</f>
        <v>-412.91458454854</v>
      </c>
      <c r="I42" s="42">
        <f>IFERROR(H42/G42,"")</f>
        <v>-0.62420028337751</v>
      </c>
    </row>
    <row r="43" spans="1:11">
      <c r="A43" s="27" t="s">
        <v>43</v>
      </c>
      <c r="B43" s="30">
        <v>35</v>
      </c>
      <c r="C43" s="33">
        <v>12915.8</v>
      </c>
      <c r="D43" s="36">
        <v>244.4613419223</v>
      </c>
      <c r="E43" s="30">
        <v>50</v>
      </c>
      <c r="F43" s="33">
        <v>7974.8</v>
      </c>
      <c r="G43" s="36">
        <v>215.12499373025</v>
      </c>
      <c r="H43" s="39">
        <f>IF(G43&lt;&gt;"",D43-G43,"")</f>
        <v>29.336348192046</v>
      </c>
      <c r="I43" s="42">
        <f>IFERROR(H43/G43,"")</f>
        <v>0.1363688508869</v>
      </c>
    </row>
    <row r="44" spans="1:11">
      <c r="A44" s="26" t="s">
        <v>44</v>
      </c>
      <c r="B44" s="30">
        <v>36</v>
      </c>
      <c r="C44" s="33">
        <v>32848.29</v>
      </c>
      <c r="D44" s="36">
        <v>241.93754956498</v>
      </c>
      <c r="E44" s="30">
        <v>39</v>
      </c>
      <c r="F44" s="33">
        <v>16232.6</v>
      </c>
      <c r="G44" s="36">
        <v>282.08829146286</v>
      </c>
      <c r="H44" s="39">
        <f>IF(G44&lt;&gt;"",D44-G44,"")</f>
        <v>-40.150741897874</v>
      </c>
      <c r="I44" s="42">
        <f>IFERROR(H44/G44,"")</f>
        <v>-0.14233395398887</v>
      </c>
    </row>
    <row r="45" spans="1:11">
      <c r="A45" s="27" t="s">
        <v>45</v>
      </c>
      <c r="B45" s="30">
        <v>37</v>
      </c>
      <c r="C45" s="33">
        <v>27541.7</v>
      </c>
      <c r="D45" s="36">
        <v>240.60496991834</v>
      </c>
      <c r="E45" s="30">
        <v>45</v>
      </c>
      <c r="F45" s="33">
        <v>29414.2</v>
      </c>
      <c r="G45" s="36">
        <v>237.83176832958</v>
      </c>
      <c r="H45" s="39">
        <f>IF(G45&lt;&gt;"",D45-G45,"")</f>
        <v>2.7732015887598</v>
      </c>
      <c r="I45" s="42">
        <f>IFERROR(H45/G45,"")</f>
        <v>0.011660349701125</v>
      </c>
    </row>
    <row r="46" spans="1:11">
      <c r="A46" s="25" t="s">
        <v>46</v>
      </c>
      <c r="B46" s="30">
        <v>38</v>
      </c>
      <c r="C46" s="33">
        <v>3243.2</v>
      </c>
      <c r="D46" s="36">
        <v>239.40268870252</v>
      </c>
      <c r="E46" s="30">
        <v>57</v>
      </c>
      <c r="F46" s="33">
        <v>39565.4</v>
      </c>
      <c r="G46" s="36">
        <v>186.49464431043</v>
      </c>
      <c r="H46" s="39">
        <f>IF(G46&lt;&gt;"",D46-G46,"")</f>
        <v>52.908044392083</v>
      </c>
      <c r="I46" s="42">
        <f>IFERROR(H46/G46,"")</f>
        <v>0.28369739296113</v>
      </c>
    </row>
    <row r="47" spans="1:11">
      <c r="A47" s="25" t="s">
        <v>47</v>
      </c>
      <c r="B47" s="30">
        <v>39</v>
      </c>
      <c r="C47" s="33">
        <v>17145.5</v>
      </c>
      <c r="D47" s="36">
        <v>236.88849552361</v>
      </c>
      <c r="E47" s="30">
        <v>33</v>
      </c>
      <c r="F47" s="33">
        <v>8965.0</v>
      </c>
      <c r="G47" s="36">
        <v>337.78063580591</v>
      </c>
      <c r="H47" s="39">
        <f>IF(G47&lt;&gt;"",D47-G47,"")</f>
        <v>-100.89214028231</v>
      </c>
      <c r="I47" s="42">
        <f>IFERROR(H47/G47,"")</f>
        <v>-0.29869130905502</v>
      </c>
    </row>
    <row r="48" spans="1:11">
      <c r="A48" s="25" t="s">
        <v>48</v>
      </c>
      <c r="B48" s="30">
        <v>40</v>
      </c>
      <c r="C48" s="33">
        <v>62036.7</v>
      </c>
      <c r="D48" s="36">
        <v>235.28130445365</v>
      </c>
      <c r="E48" s="30">
        <v>40</v>
      </c>
      <c r="F48" s="33">
        <v>44752.4</v>
      </c>
      <c r="G48" s="36">
        <v>269.39007070012</v>
      </c>
      <c r="H48" s="39">
        <f>IF(G48&lt;&gt;"",D48-G48,"")</f>
        <v>-34.108766246465</v>
      </c>
      <c r="I48" s="42">
        <f>IFERROR(H48/G48,"")</f>
        <v>-0.12661478634984</v>
      </c>
    </row>
    <row r="49" spans="1:11">
      <c r="A49" s="25" t="s">
        <v>49</v>
      </c>
      <c r="B49" s="30">
        <v>41</v>
      </c>
      <c r="C49" s="33">
        <v>64966.7</v>
      </c>
      <c r="D49" s="36">
        <v>216.87249313879</v>
      </c>
      <c r="E49" s="30">
        <v>56</v>
      </c>
      <c r="F49" s="33">
        <v>86582.0</v>
      </c>
      <c r="G49" s="36">
        <v>186.80605206625</v>
      </c>
      <c r="H49" s="39">
        <f>IF(G49&lt;&gt;"",D49-G49,"")</f>
        <v>30.066441072543</v>
      </c>
      <c r="I49" s="42">
        <f>IFERROR(H49/G49,"")</f>
        <v>0.16095003743177</v>
      </c>
    </row>
    <row r="50" spans="1:11">
      <c r="A50" s="25" t="s">
        <v>50</v>
      </c>
      <c r="B50" s="30">
        <v>42</v>
      </c>
      <c r="C50" s="33">
        <v>24454.7</v>
      </c>
      <c r="D50" s="36">
        <v>211.82900628509</v>
      </c>
      <c r="E50" s="30">
        <v>49</v>
      </c>
      <c r="F50" s="33">
        <v>53836.0</v>
      </c>
      <c r="G50" s="36">
        <v>220.95419421948</v>
      </c>
      <c r="H50" s="39">
        <f>IF(G50&lt;&gt;"",D50-G50,"")</f>
        <v>-9.1251879343909</v>
      </c>
      <c r="I50" s="42">
        <f>IFERROR(H50/G50,"")</f>
        <v>-0.041299003020176</v>
      </c>
    </row>
    <row r="51" spans="1:11">
      <c r="A51" s="27" t="s">
        <v>51</v>
      </c>
      <c r="B51" s="30">
        <v>43</v>
      </c>
      <c r="C51" s="33">
        <v>24550.6</v>
      </c>
      <c r="D51" s="36">
        <v>194.72067485112</v>
      </c>
      <c r="E51" s="30">
        <v>52</v>
      </c>
      <c r="F51" s="33">
        <v>65529.4</v>
      </c>
      <c r="G51" s="36">
        <v>201.19772804268</v>
      </c>
      <c r="H51" s="39">
        <f>IF(G51&lt;&gt;"",D51-G51,"")</f>
        <v>-6.4770531915564</v>
      </c>
      <c r="I51" s="42">
        <f>IFERROR(H51/G51,"")</f>
        <v>-0.032192476796668</v>
      </c>
    </row>
    <row r="52" spans="1:11">
      <c r="A52" s="27" t="s">
        <v>52</v>
      </c>
      <c r="B52" s="30">
        <v>44</v>
      </c>
      <c r="C52" s="33">
        <v>13328.7</v>
      </c>
      <c r="D52" s="36">
        <v>189.48902743703</v>
      </c>
      <c r="E52" s="30">
        <v>42</v>
      </c>
      <c r="F52" s="33">
        <v>1566.8</v>
      </c>
      <c r="G52" s="36">
        <v>263.77342353842</v>
      </c>
      <c r="H52" s="39">
        <f>IF(G52&lt;&gt;"",D52-G52,"")</f>
        <v>-74.284396101388</v>
      </c>
      <c r="I52" s="42">
        <f>IFERROR(H52/G52,"")</f>
        <v>-0.28162198869352</v>
      </c>
    </row>
    <row r="53" spans="1:11">
      <c r="A53" s="26" t="s">
        <v>53</v>
      </c>
      <c r="B53" s="30">
        <v>45</v>
      </c>
      <c r="C53" s="33">
        <v>72880.65</v>
      </c>
      <c r="D53" s="36">
        <v>175.54438935438</v>
      </c>
      <c r="E53" s="30">
        <v>59</v>
      </c>
      <c r="F53" s="33">
        <v>124581.8</v>
      </c>
      <c r="G53" s="36">
        <v>169.89595229801</v>
      </c>
      <c r="H53" s="39">
        <f>IF(G53&lt;&gt;"",D53-G53,"")</f>
        <v>5.6484370563677</v>
      </c>
      <c r="I53" s="42">
        <f>IFERROR(H53/G53,"")</f>
        <v>0.033246448664416</v>
      </c>
    </row>
    <row r="54" spans="1:11">
      <c r="A54" s="26" t="s">
        <v>54</v>
      </c>
      <c r="B54" s="30">
        <v>46</v>
      </c>
      <c r="C54" s="33">
        <v>5979.3</v>
      </c>
      <c r="D54" s="36">
        <v>147.85576906996</v>
      </c>
      <c r="E54" s="30">
        <v>48</v>
      </c>
      <c r="F54" s="33">
        <v>6198.4</v>
      </c>
      <c r="G54" s="36">
        <v>222.60002581311</v>
      </c>
      <c r="H54" s="39">
        <f>IF(G54&lt;&gt;"",D54-G54,"")</f>
        <v>-74.744256743155</v>
      </c>
      <c r="I54" s="42">
        <f>IFERROR(H54/G54,"")</f>
        <v>-0.33577829324201</v>
      </c>
    </row>
    <row r="55" spans="1:11">
      <c r="A55" s="27" t="s">
        <v>55</v>
      </c>
      <c r="B55" s="30">
        <v>47</v>
      </c>
      <c r="C55" s="33">
        <v>18393.78</v>
      </c>
      <c r="D55" s="36">
        <v>143.57811608054</v>
      </c>
      <c r="E55" s="30">
        <v>55</v>
      </c>
      <c r="F55" s="33">
        <v>17220.15</v>
      </c>
      <c r="G55" s="36">
        <v>189.01280767008</v>
      </c>
      <c r="H55" s="39">
        <f>IF(G55&lt;&gt;"",D55-G55,"")</f>
        <v>-45.43469158954</v>
      </c>
      <c r="I55" s="42">
        <f>IFERROR(H55/G55,"")</f>
        <v>-0.24037890421079</v>
      </c>
    </row>
    <row r="56" spans="1:11">
      <c r="A56" s="27" t="s">
        <v>56</v>
      </c>
      <c r="B56" s="30">
        <v>48</v>
      </c>
      <c r="C56" s="33">
        <v>13151.9</v>
      </c>
      <c r="D56" s="36">
        <v>142.94956622237</v>
      </c>
      <c r="E56" s="30">
        <v>43</v>
      </c>
      <c r="F56" s="33">
        <v>1403</v>
      </c>
      <c r="G56" s="36">
        <v>247.34383464006</v>
      </c>
      <c r="H56" s="39">
        <f>IF(G56&lt;&gt;"",D56-G56,"")</f>
        <v>-104.39426841769</v>
      </c>
      <c r="I56" s="42">
        <f>IFERROR(H56/G56,"")</f>
        <v>-0.42206133243468</v>
      </c>
    </row>
    <row r="57" spans="1:11">
      <c r="A57" s="27" t="s">
        <v>57</v>
      </c>
      <c r="B57" s="30">
        <v>49</v>
      </c>
      <c r="C57" s="33">
        <v>24533.3</v>
      </c>
      <c r="D57" s="36">
        <v>139.12905724057</v>
      </c>
      <c r="E57" s="30">
        <v>58</v>
      </c>
      <c r="F57" s="33">
        <v>813.8</v>
      </c>
      <c r="G57" s="36">
        <v>171.3650774146</v>
      </c>
      <c r="H57" s="39">
        <f>IF(G57&lt;&gt;"",D57-G57,"")</f>
        <v>-32.236020174031</v>
      </c>
      <c r="I57" s="42">
        <f>IFERROR(H57/G57,"")</f>
        <v>-0.18811312468316</v>
      </c>
    </row>
    <row r="58" spans="1:11">
      <c r="A58" s="27" t="s">
        <v>58</v>
      </c>
      <c r="B58" s="30">
        <v>50</v>
      </c>
      <c r="C58" s="33">
        <v>12891.2</v>
      </c>
      <c r="D58" s="36">
        <v>137.12464316743</v>
      </c>
      <c r="E58" s="30">
        <v>53</v>
      </c>
      <c r="F58" s="33">
        <v>9279.85</v>
      </c>
      <c r="G58" s="36">
        <v>201.18132297397</v>
      </c>
      <c r="H58" s="39">
        <f>IF(G58&lt;&gt;"",D58-G58,"")</f>
        <v>-64.056679806538</v>
      </c>
      <c r="I58" s="42">
        <f>IFERROR(H58/G58,"")</f>
        <v>-0.31840271681098</v>
      </c>
    </row>
    <row r="59" spans="1:11">
      <c r="A59" s="27" t="s">
        <v>59</v>
      </c>
      <c r="B59" s="30">
        <v>51</v>
      </c>
      <c r="C59" s="33">
        <v>23532.2</v>
      </c>
      <c r="D59" s="36">
        <v>130.58552961474</v>
      </c>
      <c r="E59" s="30">
        <v>47</v>
      </c>
      <c r="F59" s="33">
        <v>1366.7</v>
      </c>
      <c r="G59" s="36">
        <v>227.56347406161</v>
      </c>
      <c r="H59" s="39">
        <f>IF(G59&lt;&gt;"",D59-G59,"")</f>
        <v>-96.977944446867</v>
      </c>
      <c r="I59" s="42">
        <f>IFERROR(H59/G59,"")</f>
        <v>-0.42615777794205</v>
      </c>
    </row>
    <row r="60" spans="1:11">
      <c r="A60" s="25" t="s">
        <v>60</v>
      </c>
      <c r="B60" s="30">
        <v>52</v>
      </c>
      <c r="C60" s="33">
        <v>15026.0</v>
      </c>
      <c r="D60" s="36">
        <v>128.61319046985</v>
      </c>
      <c r="E60" s="30">
        <v>61</v>
      </c>
      <c r="F60" s="33">
        <v>7825.2</v>
      </c>
      <c r="G60" s="36">
        <v>122.8745079998</v>
      </c>
      <c r="H60" s="39">
        <f>IF(G60&lt;&gt;"",D60-G60,"")</f>
        <v>5.7386824700567</v>
      </c>
      <c r="I60" s="42">
        <f>IFERROR(H60/G60,"")</f>
        <v>0.046703604868687</v>
      </c>
    </row>
    <row r="61" spans="1:11">
      <c r="A61" s="25" t="s">
        <v>61</v>
      </c>
      <c r="B61" s="30">
        <v>53</v>
      </c>
      <c r="C61" s="33">
        <v>5366.8</v>
      </c>
      <c r="D61" s="36">
        <v>115.26075128568</v>
      </c>
      <c r="E61" s="30">
        <v>62</v>
      </c>
      <c r="F61" s="33">
        <v>3172.4</v>
      </c>
      <c r="G61" s="36">
        <v>97.197453032404</v>
      </c>
      <c r="H61" s="39">
        <f>IF(G61&lt;&gt;"",D61-G61,"")</f>
        <v>18.063298253278</v>
      </c>
      <c r="I61" s="42">
        <f>IFERROR(H61/G61,"")</f>
        <v>0.18584127145035</v>
      </c>
    </row>
    <row r="62" spans="1:11">
      <c r="A62" s="28" t="s">
        <v>62</v>
      </c>
      <c r="B62" s="31">
        <v>54</v>
      </c>
      <c r="C62" s="34">
        <v>14802.0</v>
      </c>
      <c r="D62" s="37">
        <v>111.19183218484</v>
      </c>
      <c r="E62" s="31">
        <v>27</v>
      </c>
      <c r="F62" s="34">
        <v>887.3</v>
      </c>
      <c r="G62" s="37">
        <v>366.45818776062</v>
      </c>
      <c r="H62" s="40">
        <f>IF(G62&lt;&gt;"",D62-G62,"")</f>
        <v>-255.26635557578</v>
      </c>
      <c r="I62" s="43">
        <f>IFERROR(H62/G62,"")</f>
        <v>-0.69657702870737</v>
      </c>
    </row>
  </sheetData>
  <sheetProtection algorithmName="SHA-512" hashValue="sgRELeQ5+XtkRrS6UOCMmYuDpMl1VQXEzyE6a/vK10i/5hD8ZdZnEQczOVAdaJqvmfxyO6SogWa3BB92d5l9KA==" saltValue="xYNu3yYIh2SLrM+Tc17J3A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62">
    <cfRule type="cellIs" dxfId="0" priority="1" operator="lessThan">
      <formula>0</formula>
      <formula>0</formula>
    </cfRule>
  </conditionalFormatting>
  <conditionalFormatting sqref="H9:I62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