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TTING ORDE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<sst xmlns="http://schemas.openxmlformats.org/spreadsheetml/2006/main" uniqueCount="69">
  <si>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J THOMAS &amp; COMPANY PVT. LTD.</t>
  </si>
  <si>
    <t xml:space="preserve">N.INDIA ALL REGION'S SALE 14 TO SALE 4 DARJEELING BATTING ORDER - </t>
  </si>
  <si>
    <t>MARK</t>
  </si>
  <si>
    <t>DIFF</t>
  </si>
  <si>
    <t>*No Cut-Off has been taken</t>
  </si>
  <si>
    <t>RANK</t>
  </si>
  <si>
    <t>KGS</t>
  </si>
  <si>
    <t>AVG</t>
  </si>
  <si>
    <t>%</t>
  </si>
  <si>
    <t>TURZUM</t>
  </si>
  <si>
    <t>LIZAHILL</t>
  </si>
  <si>
    <t>GIDDAPAHAR</t>
  </si>
  <si>
    <t>HAPPYVALLEY</t>
  </si>
  <si>
    <t>BALASUN</t>
  </si>
  <si>
    <t>GOOMTEEMUSCATELVALLEY</t>
  </si>
  <si>
    <t>CASTLETON</t>
  </si>
  <si>
    <t>JUNGPANAUPPER</t>
  </si>
  <si>
    <t>SUNGMA</t>
  </si>
  <si>
    <t>PUTTABONG</t>
  </si>
  <si>
    <t>RISHEEHAT</t>
  </si>
  <si>
    <t>ALLOOBARI</t>
  </si>
  <si>
    <t>PANDAM</t>
  </si>
  <si>
    <t>TINDHARIA</t>
  </si>
  <si>
    <t>NAMRING</t>
  </si>
  <si>
    <t>JUNGPANA</t>
  </si>
  <si>
    <t>BADAMTAMORGANIC</t>
  </si>
  <si>
    <t>NAMRINGUPPER</t>
  </si>
  <si>
    <t>MARGARETSHOPE</t>
  </si>
  <si>
    <t>MILLIKTHONG</t>
  </si>
  <si>
    <t>THURBO</t>
  </si>
  <si>
    <t>GOOMTEE</t>
  </si>
  <si>
    <t>TEESTAVALLEY</t>
  </si>
  <si>
    <t>SELIMBONG</t>
  </si>
  <si>
    <t>SINGELL</t>
  </si>
  <si>
    <t>SIVITAR</t>
  </si>
  <si>
    <t>SINGBULLI</t>
  </si>
  <si>
    <t>RANGAROON</t>
  </si>
  <si>
    <t>GOPALDHARA</t>
  </si>
  <si>
    <t>GLENBURN</t>
  </si>
  <si>
    <t>MIM</t>
  </si>
  <si>
    <t>BARNESBEGORGANIC</t>
  </si>
  <si>
    <t>GIELLE</t>
  </si>
  <si>
    <t>OAKS</t>
  </si>
  <si>
    <t>SAMABEONG</t>
  </si>
  <si>
    <t>SEEYOK</t>
  </si>
  <si>
    <t>SNOWVIEW</t>
  </si>
  <si>
    <t>POOBONG</t>
  </si>
  <si>
    <t>ROHINI</t>
  </si>
  <si>
    <t>KALEJVALLEY</t>
  </si>
  <si>
    <t>MOONDAKOTEE</t>
  </si>
  <si>
    <t>NAGRI</t>
  </si>
  <si>
    <t>NORTHTUKVAR</t>
  </si>
  <si>
    <t>SOURENI</t>
  </si>
  <si>
    <t>JOGMAYA</t>
  </si>
  <si>
    <t>CHONGTONG</t>
  </si>
  <si>
    <t>RINGTONG</t>
  </si>
  <si>
    <t>HILLTON</t>
  </si>
  <si>
    <t>RUNGMOOK</t>
  </si>
  <si>
    <t>BARNESBEG</t>
  </si>
  <si>
    <t>NURBONG</t>
  </si>
  <si>
    <t>CHAMLING</t>
  </si>
  <si>
    <t>OKAYTI</t>
  </si>
  <si>
    <t>MULLOOTAR</t>
  </si>
  <si>
    <t>UPPERFAGU</t>
  </si>
  <si>
    <t>MISSIONHILL</t>
  </si>
  <si>
    <t>AMBOOTIA</t>
  </si>
  <si>
    <t>MONTEVIOT</t>
  </si>
  <si>
    <t>SINGTOM</t>
  </si>
  <si>
    <t>STEINTHAL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</si>
</sst>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20"/>
      <color rgb="FF002060"/>
      <name val="Times New Roman"/>
    </font>
    <font>
      <b val="1"/>
      <i val="1"/>
      <strike val="0"/>
      <u val="none"/>
      <sz val="11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FF"/>
      <name val="Calibri"/>
    </font>
    <font>
      <b val="0"/>
      <i val="0"/>
      <strike val="0"/>
      <u val="none"/>
      <sz val="11"/>
      <color rgb="FF0000FF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29">
    <border/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  <border>
      <left style="medium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</borders>
  <cellStyleXfs count="1">
    <xf numFmtId="0" fontId="0" fillId="0" borderId="0"/>
  </cellStyleXfs>
  <cellXfs count="4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3" numFmtId="0" fillId="0" borderId="6" applyFont="1" applyNumberFormat="0" applyFill="0" applyBorder="1" applyAlignment="1">
      <alignment horizontal="center" vertical="bottom" textRotation="0" wrapText="true" shrinkToFit="false"/>
    </xf>
    <xf xfId="0" fontId="3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11" applyFont="1" applyNumberFormat="0" applyFill="0" applyBorder="1" applyAlignment="1">
      <alignment horizontal="center" vertical="bottom" textRotation="0" wrapText="false" shrinkToFit="false"/>
    </xf>
    <xf xfId="0" fontId="1" numFmtId="0" fillId="0" borderId="12" applyFont="1" applyNumberFormat="0" applyFill="0" applyBorder="1" applyAlignment="1">
      <alignment horizontal="center" vertical="bottom" textRotation="0" wrapText="false" shrinkToFit="false"/>
    </xf>
    <xf xfId="0" fontId="1" numFmtId="0" fillId="0" borderId="13" applyFont="1" applyNumberFormat="0" applyFill="0" applyBorder="1" applyAlignment="1">
      <alignment horizontal="center" vertical="bottom" textRotation="0" wrapText="false" shrinkToFit="false"/>
    </xf>
    <xf xfId="0" fontId="4" numFmtId="0" fillId="2" borderId="14" applyFont="1" applyNumberFormat="0" applyFill="1" applyBorder="1" applyAlignment="0">
      <alignment horizontal="general" vertical="bottom" textRotation="0" wrapText="false" shrinkToFit="false"/>
    </xf>
    <xf xfId="0" fontId="4" numFmtId="0" fillId="2" borderId="15" applyFont="1" applyNumberFormat="0" applyFill="1" applyBorder="1" applyAlignment="0">
      <alignment horizontal="general" vertical="bottom" textRotation="0" wrapText="false" shrinkToFit="false"/>
    </xf>
    <xf xfId="0" fontId="4" numFmtId="0" fillId="2" borderId="16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5" numFmtId="0" fillId="0" borderId="17" applyFont="1" applyNumberFormat="0" applyFill="0" applyBorder="1" applyAlignment="0">
      <alignment horizontal="general" vertical="bottom" textRotation="0" wrapText="false" shrinkToFit="false"/>
    </xf>
    <xf xfId="0" fontId="5" numFmtId="0" fillId="0" borderId="18" applyFont="1" applyNumberFormat="0" applyFill="0" applyBorder="1" applyAlignment="0">
      <alignment horizontal="general" vertical="bottom" textRotation="0" wrapText="false" shrinkToFit="false"/>
    </xf>
    <xf xfId="0" fontId="0" numFmtId="0" fillId="0" borderId="18" applyFont="0" applyNumberFormat="0" applyFill="0" applyBorder="1" applyAlignment="0">
      <alignment horizontal="general" vertical="bottom" textRotation="0" wrapText="false" shrinkToFit="false"/>
    </xf>
    <xf xfId="0" fontId="6" numFmtId="0" fillId="0" borderId="18" applyFont="1" applyNumberFormat="0" applyFill="0" applyBorder="1" applyAlignment="0">
      <alignment horizontal="general" vertical="bottom" textRotation="0" wrapText="false" shrinkToFit="false"/>
    </xf>
    <xf xfId="0" fontId="5" numFmtId="0" fillId="0" borderId="19" applyFont="1" applyNumberFormat="0" applyFill="0" applyBorder="1" applyAlignment="0">
      <alignment horizontal="general" vertical="bottom" textRotation="0" wrapText="false" shrinkToFit="false"/>
    </xf>
    <xf xfId="0" fontId="1" numFmtId="0" fillId="0" borderId="20" applyFont="1" applyNumberFormat="0" applyFill="0" applyBorder="1" applyAlignment="1">
      <alignment horizontal="center" vertical="bottom" textRotation="0" wrapText="false" shrinkToFit="false"/>
    </xf>
    <xf xfId="0" fontId="1" numFmtId="0" fillId="0" borderId="21" applyFont="1" applyNumberFormat="0" applyFill="0" applyBorder="1" applyAlignment="1">
      <alignment horizontal="center" vertical="bottom" textRotation="0" wrapText="false" shrinkToFit="false"/>
    </xf>
    <xf xfId="0" fontId="1" numFmtId="0" fillId="0" borderId="22" applyFont="1" applyNumberFormat="0" applyFill="0" applyBorder="1" applyAlignment="1">
      <alignment horizontal="center" vertical="bottom" textRotation="0" wrapText="false" shrinkToFit="false"/>
    </xf>
    <xf xfId="0" fontId="0" numFmtId="3" fillId="0" borderId="23" applyFont="0" applyNumberFormat="1" applyFill="0" applyBorder="1" applyAlignment="0">
      <alignment horizontal="general" vertical="bottom" textRotation="0" wrapText="false" shrinkToFit="false"/>
    </xf>
    <xf xfId="0" fontId="0" numFmtId="3" fillId="0" borderId="24" applyFont="0" applyNumberFormat="1" applyFill="0" applyBorder="1" applyAlignment="0">
      <alignment horizontal="general" vertical="bottom" textRotation="0" wrapText="false" shrinkToFit="false"/>
    </xf>
    <xf xfId="0" fontId="0" numFmtId="3" fillId="0" borderId="25" applyFont="0" applyNumberFormat="1" applyFill="0" applyBorder="1" applyAlignment="0">
      <alignment horizontal="general" vertical="bottom" textRotation="0" wrapText="false" shrinkToFit="false"/>
    </xf>
    <xf xfId="0" fontId="0" numFmtId="2" fillId="0" borderId="26" applyFont="0" applyNumberFormat="1" applyFill="0" applyBorder="1" applyAlignment="0">
      <alignment horizontal="general" vertical="bottom" textRotation="0" wrapText="false" shrinkToFit="false"/>
    </xf>
    <xf xfId="0" fontId="0" numFmtId="2" fillId="0" borderId="27" applyFont="0" applyNumberFormat="1" applyFill="0" applyBorder="1" applyAlignment="0">
      <alignment horizontal="general" vertical="bottom" textRotation="0" wrapText="false" shrinkToFit="false"/>
    </xf>
    <xf xfId="0" fontId="0" numFmtId="2" fillId="0" borderId="28" applyFont="0" applyNumberFormat="1" applyFill="0" applyBorder="1" applyAlignment="0">
      <alignment horizontal="general" vertical="bottom" textRotation="0" wrapText="false" shrinkToFit="false"/>
    </xf>
    <xf xfId="0" fontId="1" numFmtId="2" fillId="0" borderId="20" applyFont="1" applyNumberFormat="1" applyFill="0" applyBorder="1" applyAlignment="0">
      <alignment horizontal="general" vertical="bottom" textRotation="0" wrapText="false" shrinkToFit="false"/>
    </xf>
    <xf xfId="0" fontId="1" numFmtId="2" fillId="0" borderId="21" applyFont="1" applyNumberFormat="1" applyFill="0" applyBorder="1" applyAlignment="0">
      <alignment horizontal="general" vertical="bottom" textRotation="0" wrapText="false" shrinkToFit="false"/>
    </xf>
    <xf xfId="0" fontId="1" numFmtId="2" fillId="0" borderId="22" applyFont="1" applyNumberFormat="1" applyFill="0" applyBorder="1" applyAlignment="0">
      <alignment horizontal="general" vertical="bottom" textRotation="0" wrapText="false" shrinkToFit="false"/>
    </xf>
    <xf xfId="0" fontId="1" numFmtId="9" fillId="0" borderId="26" applyFont="1" applyNumberFormat="1" applyFill="0" applyBorder="1" applyAlignment="0">
      <alignment horizontal="general" vertical="bottom" textRotation="0" wrapText="false" shrinkToFit="false"/>
    </xf>
    <xf xfId="0" fontId="1" numFmtId="9" fillId="0" borderId="27" applyFont="1" applyNumberFormat="1" applyFill="0" applyBorder="1" applyAlignment="0">
      <alignment horizontal="general" vertical="bottom" textRotation="0" wrapText="false" shrinkToFit="false"/>
    </xf>
    <xf xfId="0" fontId="1" numFmtId="9" fillId="0" borderId="28" applyFont="1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80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28575</xdr:rowOff>
    </xdr:from>
    <xdr:ext cx="895350" cy="876300"/>
    <xdr:pic>
      <xdr:nvPicPr>
        <xdr:cNvPr id="1" name="Picture 3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8"/>
  <sheetViews>
    <sheetView tabSelected="1" workbookViewId="0" showGridLines="true" showRowColHeaders="1">
      <selection activeCell="H9" sqref="H9:I68"/>
    </sheetView>
  </sheetViews>
  <sheetFormatPr defaultRowHeight="14.4" outlineLevelRow="0" outlineLevelCol="0"/>
  <cols>
    <col min="1" max="1" width="30.77734375" customWidth="true" style="1"/>
    <col min="2" max="2" width="5.5546875" customWidth="true" style="1"/>
    <col min="3" max="3" width="10" customWidth="true" style="1"/>
    <col min="4" max="4" width="9" customWidth="true" style="1"/>
    <col min="5" max="5" width="5.5546875" customWidth="true" style="1"/>
    <col min="6" max="6" width="8.88671875" customWidth="true" style="1"/>
    <col min="7" max="7" width="6.5546875" customWidth="true" style="1"/>
    <col min="8" max="8" width="8.88671875" customWidth="true" style="1"/>
  </cols>
  <sheetData>
    <row r="1" spans="1:11">
      <c r="A1" s="8"/>
      <c r="B1" s="7" t="s">
        <v>0</v>
      </c>
      <c r="C1" s="7"/>
      <c r="D1" s="7"/>
      <c r="E1" s="7"/>
      <c r="F1" s="7"/>
      <c r="G1" s="7"/>
      <c r="H1" s="7"/>
      <c r="I1" s="7"/>
    </row>
    <row r="2" spans="1:11">
      <c r="A2" s="8"/>
      <c r="B2" s="7"/>
      <c r="C2" s="7"/>
      <c r="D2" s="7"/>
      <c r="E2" s="7"/>
      <c r="F2" s="7"/>
      <c r="G2" s="7"/>
      <c r="H2" s="7"/>
      <c r="I2" s="7"/>
    </row>
    <row r="3" spans="1:11">
      <c r="A3" s="8"/>
      <c r="B3" s="7"/>
      <c r="C3" s="7"/>
      <c r="D3" s="7"/>
      <c r="E3" s="7"/>
      <c r="F3" s="7"/>
      <c r="G3" s="7"/>
      <c r="H3" s="7"/>
      <c r="I3" s="7"/>
    </row>
    <row r="4" spans="1:11">
      <c r="A4" s="8"/>
      <c r="B4" s="7"/>
      <c r="C4" s="7"/>
      <c r="D4" s="7"/>
      <c r="E4" s="7"/>
      <c r="F4" s="7"/>
      <c r="G4" s="7"/>
      <c r="H4" s="7"/>
      <c r="I4" s="7"/>
    </row>
    <row r="5" spans="1:11" customHeight="1" ht="15">
      <c r="A5" s="12"/>
      <c r="B5" s="13"/>
      <c r="C5" s="13"/>
      <c r="D5" s="13"/>
      <c r="E5" s="13"/>
      <c r="F5" s="13"/>
      <c r="G5" s="13"/>
      <c r="H5" s="13"/>
      <c r="I5" s="13"/>
    </row>
    <row r="6" spans="1:11" customHeight="1" ht="16.2">
      <c r="A6" s="20" t="s">
        <v>1</v>
      </c>
      <c r="B6" s="21"/>
      <c r="C6" s="21"/>
      <c r="D6" s="21"/>
      <c r="E6" s="21"/>
      <c r="F6" s="21"/>
      <c r="G6" s="21"/>
      <c r="H6" s="21"/>
      <c r="I6" s="22"/>
      <c r="J6" s="23"/>
      <c r="K6" s="23"/>
    </row>
    <row r="7" spans="1:11">
      <c r="A7" s="14" t="s">
        <v>2</v>
      </c>
      <c r="B7" s="15">
        <v>2022</v>
      </c>
      <c r="C7" s="16"/>
      <c r="D7" s="17"/>
      <c r="E7" s="18">
        <v>2021</v>
      </c>
      <c r="F7" s="16"/>
      <c r="G7" s="19"/>
      <c r="H7" s="18" t="s">
        <v>3</v>
      </c>
      <c r="I7" s="19"/>
      <c r="J7" s="9" t="s">
        <v>4</v>
      </c>
      <c r="K7" s="10"/>
    </row>
    <row r="8" spans="1:11" customHeight="1" ht="15">
      <c r="A8" s="11"/>
      <c r="B8" s="2" t="s">
        <v>5</v>
      </c>
      <c r="C8" s="3" t="s">
        <v>6</v>
      </c>
      <c r="D8" s="4" t="s">
        <v>7</v>
      </c>
      <c r="E8" s="5" t="s">
        <v>5</v>
      </c>
      <c r="F8" s="3" t="s">
        <v>6</v>
      </c>
      <c r="G8" s="6" t="s">
        <v>7</v>
      </c>
      <c r="H8" s="5" t="s">
        <v>7</v>
      </c>
      <c r="I8" s="6" t="s">
        <v>8</v>
      </c>
      <c r="J8" s="9"/>
      <c r="K8" s="10"/>
    </row>
    <row r="9" spans="1:11">
      <c r="A9" s="24" t="s">
        <v>9</v>
      </c>
      <c r="B9" s="29">
        <v>1</v>
      </c>
      <c r="C9" s="32">
        <v>2054.8</v>
      </c>
      <c r="D9" s="35">
        <v>980.00301732529</v>
      </c>
      <c r="E9" s="29">
        <v>1</v>
      </c>
      <c r="F9" s="32">
        <v>2718.8</v>
      </c>
      <c r="G9" s="35">
        <v>895.97587170811</v>
      </c>
      <c r="H9" s="38">
        <f>IF(G9&lt;&gt;"",D9-G9,"")</f>
        <v>84.027145617181</v>
      </c>
      <c r="I9" s="41">
        <f>IFERROR(H9/G9,"")</f>
        <v>0.093782821915717</v>
      </c>
    </row>
    <row r="10" spans="1:11">
      <c r="A10" s="25" t="s">
        <v>10</v>
      </c>
      <c r="B10" s="30">
        <v>2</v>
      </c>
      <c r="C10" s="33">
        <v>881.2</v>
      </c>
      <c r="D10" s="36">
        <v>811.52837040399</v>
      </c>
      <c r="E10" s="30">
        <v>3</v>
      </c>
      <c r="F10" s="33">
        <v>905.6</v>
      </c>
      <c r="G10" s="36">
        <v>681.86660777385</v>
      </c>
      <c r="H10" s="39">
        <f>IF(G10&lt;&gt;"",D10-G10,"")</f>
        <v>129.66176263014</v>
      </c>
      <c r="I10" s="42">
        <f>IFERROR(H10/G10,"")</f>
        <v>0.19015707933471</v>
      </c>
    </row>
    <row r="11" spans="1:11">
      <c r="A11" s="26" t="s">
        <v>11</v>
      </c>
      <c r="B11" s="30">
        <v>3</v>
      </c>
      <c r="C11" s="33">
        <v>86.4</v>
      </c>
      <c r="D11" s="36">
        <v>777</v>
      </c>
      <c r="E11" s="30">
        <v>2</v>
      </c>
      <c r="F11" s="33">
        <v>523.4</v>
      </c>
      <c r="G11" s="36">
        <v>781.07948032098</v>
      </c>
      <c r="H11" s="39">
        <f>IF(G11&lt;&gt;"",D11-G11,"")</f>
        <v>-4.0794803209781</v>
      </c>
      <c r="I11" s="42">
        <f>IFERROR(H11/G11,"")</f>
        <v>-0.0052228747826042</v>
      </c>
    </row>
    <row r="12" spans="1:11">
      <c r="A12" s="26" t="s">
        <v>12</v>
      </c>
      <c r="B12" s="30">
        <v>4</v>
      </c>
      <c r="C12" s="33">
        <v>570.75</v>
      </c>
      <c r="D12" s="36">
        <v>661.50976784932</v>
      </c>
      <c r="E12" s="30">
        <v>26</v>
      </c>
      <c r="F12" s="33">
        <v>732.7</v>
      </c>
      <c r="G12" s="36">
        <v>412.75064828716</v>
      </c>
      <c r="H12" s="39">
        <f>IF(G12&lt;&gt;"",D12-G12,"")</f>
        <v>248.75911956216</v>
      </c>
      <c r="I12" s="42">
        <f>IFERROR(H12/G12,"")</f>
        <v>0.60268619951167</v>
      </c>
    </row>
    <row r="13" spans="1:11">
      <c r="A13" s="26" t="s">
        <v>13</v>
      </c>
      <c r="B13" s="30">
        <v>5</v>
      </c>
      <c r="C13" s="33">
        <v>19188.8</v>
      </c>
      <c r="D13" s="36">
        <v>659.67572750771</v>
      </c>
      <c r="E13" s="30">
        <v>9</v>
      </c>
      <c r="F13" s="33">
        <v>30140.2</v>
      </c>
      <c r="G13" s="36">
        <v>519.18522106688</v>
      </c>
      <c r="H13" s="39">
        <f>IF(G13&lt;&gt;"",D13-G13,"")</f>
        <v>140.49050644083</v>
      </c>
      <c r="I13" s="42">
        <f>IFERROR(H13/G13,"")</f>
        <v>0.27059804620813</v>
      </c>
    </row>
    <row r="14" spans="1:11">
      <c r="A14" s="25" t="s">
        <v>14</v>
      </c>
      <c r="B14" s="30">
        <v>6</v>
      </c>
      <c r="C14" s="33">
        <v>1554</v>
      </c>
      <c r="D14" s="36">
        <v>607.51634491634</v>
      </c>
      <c r="E14" s="30">
        <v>20</v>
      </c>
      <c r="F14" s="33">
        <v>1150.4</v>
      </c>
      <c r="G14" s="36">
        <v>441.25886648122</v>
      </c>
      <c r="H14" s="39">
        <f>IF(G14&lt;&gt;"",D14-G14,"")</f>
        <v>166.25747843512</v>
      </c>
      <c r="I14" s="42">
        <f>IFERROR(H14/G14,"")</f>
        <v>0.37677991551972</v>
      </c>
    </row>
    <row r="15" spans="1:11">
      <c r="A15" s="25" t="s">
        <v>15</v>
      </c>
      <c r="B15" s="30">
        <v>7</v>
      </c>
      <c r="C15" s="33">
        <v>59924.4</v>
      </c>
      <c r="D15" s="36">
        <v>576.70939717377</v>
      </c>
      <c r="E15" s="30">
        <v>11</v>
      </c>
      <c r="F15" s="33">
        <v>70838.4</v>
      </c>
      <c r="G15" s="36">
        <v>506.61173036093</v>
      </c>
      <c r="H15" s="39">
        <f>IF(G15&lt;&gt;"",D15-G15,"")</f>
        <v>70.097666812838</v>
      </c>
      <c r="I15" s="42">
        <f>IFERROR(H15/G15,"")</f>
        <v>0.13836566074555</v>
      </c>
    </row>
    <row r="16" spans="1:11">
      <c r="A16" s="25" t="s">
        <v>16</v>
      </c>
      <c r="B16" s="30">
        <v>8</v>
      </c>
      <c r="C16" s="33">
        <v>6028.6</v>
      </c>
      <c r="D16" s="36">
        <v>572.07580532794</v>
      </c>
      <c r="E16" s="30">
        <v>19</v>
      </c>
      <c r="F16" s="33">
        <v>24473</v>
      </c>
      <c r="G16" s="36">
        <v>442.49311486128</v>
      </c>
      <c r="H16" s="39">
        <f>IF(G16&lt;&gt;"",D16-G16,"")</f>
        <v>129.58269046666</v>
      </c>
      <c r="I16" s="42">
        <f>IFERROR(H16/G16,"")</f>
        <v>0.29284679493213</v>
      </c>
    </row>
    <row r="17" spans="1:11">
      <c r="A17" s="27" t="s">
        <v>17</v>
      </c>
      <c r="B17" s="30">
        <v>9</v>
      </c>
      <c r="C17" s="33">
        <v>18735.7</v>
      </c>
      <c r="D17" s="36">
        <v>569.9656484679</v>
      </c>
      <c r="E17" s="30">
        <v>5</v>
      </c>
      <c r="F17" s="33">
        <v>12007.8</v>
      </c>
      <c r="G17" s="36">
        <v>622.88967171339</v>
      </c>
      <c r="H17" s="39">
        <f>IF(G17&lt;&gt;"",D17-G17,"")</f>
        <v>-52.924023245488</v>
      </c>
      <c r="I17" s="42">
        <f>IFERROR(H17/G17,"")</f>
        <v>-0.08496532475793</v>
      </c>
    </row>
    <row r="18" spans="1:11">
      <c r="A18" s="25" t="s">
        <v>18</v>
      </c>
      <c r="B18" s="30">
        <v>10</v>
      </c>
      <c r="C18" s="33">
        <v>24865.4</v>
      </c>
      <c r="D18" s="36">
        <v>540.62170727195</v>
      </c>
      <c r="E18" s="30">
        <v>8</v>
      </c>
      <c r="F18" s="33">
        <v>17347.0</v>
      </c>
      <c r="G18" s="36">
        <v>539.77106127861</v>
      </c>
      <c r="H18" s="39">
        <f>IF(G18&lt;&gt;"",D18-G18,"")</f>
        <v>0.8506459933443</v>
      </c>
      <c r="I18" s="42">
        <f>IFERROR(H18/G18,"")</f>
        <v>0.0015759384938668</v>
      </c>
    </row>
    <row r="19" spans="1:11">
      <c r="A19" s="25" t="s">
        <v>19</v>
      </c>
      <c r="B19" s="30">
        <v>11</v>
      </c>
      <c r="C19" s="33">
        <v>23825.5</v>
      </c>
      <c r="D19" s="36">
        <v>532.64506935846</v>
      </c>
      <c r="E19" s="30">
        <v>12</v>
      </c>
      <c r="F19" s="33">
        <v>24315.6</v>
      </c>
      <c r="G19" s="36">
        <v>493.61184589317</v>
      </c>
      <c r="H19" s="39">
        <f>IF(G19&lt;&gt;"",D19-G19,"")</f>
        <v>39.033223465288</v>
      </c>
      <c r="I19" s="42">
        <f>IFERROR(H19/G19,"")</f>
        <v>0.079076755936963</v>
      </c>
    </row>
    <row r="20" spans="1:11">
      <c r="A20" s="25" t="s">
        <v>20</v>
      </c>
      <c r="B20" s="30">
        <v>12</v>
      </c>
      <c r="C20" s="33">
        <v>111.2</v>
      </c>
      <c r="D20" s="36">
        <v>522</v>
      </c>
      <c r="E20" s="30"/>
      <c r="F20" s="33"/>
      <c r="G20" s="36"/>
      <c r="H20" s="39" t="str">
        <f>IF(G20&lt;&gt;"",D20-G20,"")</f>
        <v/>
      </c>
      <c r="I20" s="42" t="str">
        <f>IFERROR(H20/G20,"")</f>
        <v/>
      </c>
    </row>
    <row r="21" spans="1:11">
      <c r="A21" s="25" t="s">
        <v>21</v>
      </c>
      <c r="B21" s="30">
        <v>13</v>
      </c>
      <c r="C21" s="33">
        <v>192.4</v>
      </c>
      <c r="D21" s="36">
        <v>519</v>
      </c>
      <c r="E21" s="30">
        <v>32</v>
      </c>
      <c r="F21" s="33">
        <v>363.9</v>
      </c>
      <c r="G21" s="36">
        <v>373.36466062105</v>
      </c>
      <c r="H21" s="39">
        <f>IF(G21&lt;&gt;"",D21-G21,"")</f>
        <v>145.63533937895</v>
      </c>
      <c r="I21" s="42">
        <f>IFERROR(H21/G21,"")</f>
        <v>0.39006192802688</v>
      </c>
    </row>
    <row r="22" spans="1:11">
      <c r="A22" s="25" t="s">
        <v>22</v>
      </c>
      <c r="B22" s="30">
        <v>14</v>
      </c>
      <c r="C22" s="33">
        <v>1682.4</v>
      </c>
      <c r="D22" s="36">
        <v>509.37850689491</v>
      </c>
      <c r="E22" s="30">
        <v>18</v>
      </c>
      <c r="F22" s="33">
        <v>2167.8</v>
      </c>
      <c r="G22" s="36">
        <v>456.5261555494</v>
      </c>
      <c r="H22" s="39">
        <f>IF(G22&lt;&gt;"",D22-G22,"")</f>
        <v>52.852351345507</v>
      </c>
      <c r="I22" s="42">
        <f>IFERROR(H22/G22,"")</f>
        <v>0.11577069726027</v>
      </c>
    </row>
    <row r="23" spans="1:11">
      <c r="A23" s="26" t="s">
        <v>23</v>
      </c>
      <c r="B23" s="30">
        <v>15</v>
      </c>
      <c r="C23" s="33">
        <v>20839.8</v>
      </c>
      <c r="D23" s="36">
        <v>493.80143763376</v>
      </c>
      <c r="E23" s="30">
        <v>14</v>
      </c>
      <c r="F23" s="33">
        <v>32623.2</v>
      </c>
      <c r="G23" s="36">
        <v>480.25793300473</v>
      </c>
      <c r="H23" s="39">
        <f>IF(G23&lt;&gt;"",D23-G23,"")</f>
        <v>13.543504629025</v>
      </c>
      <c r="I23" s="42">
        <f>IFERROR(H23/G23,"")</f>
        <v>0.028200480821401</v>
      </c>
    </row>
    <row r="24" spans="1:11">
      <c r="A24" s="25" t="s">
        <v>24</v>
      </c>
      <c r="B24" s="30">
        <v>16</v>
      </c>
      <c r="C24" s="33">
        <v>1454.5</v>
      </c>
      <c r="D24" s="36">
        <v>483.21485046408</v>
      </c>
      <c r="E24" s="30"/>
      <c r="F24" s="33"/>
      <c r="G24" s="36"/>
      <c r="H24" s="39" t="str">
        <f>IF(G24&lt;&gt;"",D24-G24,"")</f>
        <v/>
      </c>
      <c r="I24" s="42" t="str">
        <f>IFERROR(H24/G24,"")</f>
        <v/>
      </c>
    </row>
    <row r="25" spans="1:11">
      <c r="A25" s="25" t="s">
        <v>25</v>
      </c>
      <c r="B25" s="30">
        <v>17</v>
      </c>
      <c r="C25" s="33">
        <v>19838.1</v>
      </c>
      <c r="D25" s="36">
        <v>464.08983219159</v>
      </c>
      <c r="E25" s="30">
        <v>27</v>
      </c>
      <c r="F25" s="33">
        <v>18465.3</v>
      </c>
      <c r="G25" s="36">
        <v>403.09027202374</v>
      </c>
      <c r="H25" s="39">
        <f>IF(G25&lt;&gt;"",D25-G25,"")</f>
        <v>60.999560167849</v>
      </c>
      <c r="I25" s="42">
        <f>IFERROR(H25/G25,"")</f>
        <v>0.15132977499456</v>
      </c>
    </row>
    <row r="26" spans="1:11">
      <c r="A26" s="26" t="s">
        <v>26</v>
      </c>
      <c r="B26" s="30">
        <v>18</v>
      </c>
      <c r="C26" s="33">
        <v>98437.0</v>
      </c>
      <c r="D26" s="36">
        <v>453.36779869358</v>
      </c>
      <c r="E26" s="30">
        <v>13</v>
      </c>
      <c r="F26" s="33">
        <v>102108.3</v>
      </c>
      <c r="G26" s="36">
        <v>486.35246596016</v>
      </c>
      <c r="H26" s="39">
        <f>IF(G26&lt;&gt;"",D26-G26,"")</f>
        <v>-32.984667266581</v>
      </c>
      <c r="I26" s="42">
        <f>IFERROR(H26/G26,"")</f>
        <v>-0.067820499689381</v>
      </c>
    </row>
    <row r="27" spans="1:11">
      <c r="A27" s="25" t="s">
        <v>27</v>
      </c>
      <c r="B27" s="30">
        <v>19</v>
      </c>
      <c r="C27" s="33">
        <v>66214.6</v>
      </c>
      <c r="D27" s="36">
        <v>449.07128639303</v>
      </c>
      <c r="E27" s="30">
        <v>25</v>
      </c>
      <c r="F27" s="33">
        <v>89718.8</v>
      </c>
      <c r="G27" s="36">
        <v>417.35031007994</v>
      </c>
      <c r="H27" s="39">
        <f>IF(G27&lt;&gt;"",D27-G27,"")</f>
        <v>31.720976313092</v>
      </c>
      <c r="I27" s="42">
        <f>IFERROR(H27/G27,"")</f>
        <v>0.076005637343403</v>
      </c>
    </row>
    <row r="28" spans="1:11">
      <c r="A28" s="27" t="s">
        <v>28</v>
      </c>
      <c r="B28" s="30">
        <v>20</v>
      </c>
      <c r="C28" s="33">
        <v>16520.6</v>
      </c>
      <c r="D28" s="36">
        <v>439.13363921407</v>
      </c>
      <c r="E28" s="30">
        <v>47</v>
      </c>
      <c r="F28" s="33">
        <v>30026.6</v>
      </c>
      <c r="G28" s="36">
        <v>311.14274676454</v>
      </c>
      <c r="H28" s="39">
        <f>IF(G28&lt;&gt;"",D28-G28,"")</f>
        <v>127.99089244954</v>
      </c>
      <c r="I28" s="42">
        <f>IFERROR(H28/G28,"")</f>
        <v>0.41135746785188</v>
      </c>
    </row>
    <row r="29" spans="1:11">
      <c r="A29" s="25" t="s">
        <v>29</v>
      </c>
      <c r="B29" s="30">
        <v>21</v>
      </c>
      <c r="C29" s="33">
        <v>91620.8</v>
      </c>
      <c r="D29" s="36">
        <v>437.56913932208</v>
      </c>
      <c r="E29" s="30">
        <v>39</v>
      </c>
      <c r="F29" s="33">
        <v>108537.0</v>
      </c>
      <c r="G29" s="36">
        <v>358.42232786976</v>
      </c>
      <c r="H29" s="39">
        <f>IF(G29&lt;&gt;"",D29-G29,"")</f>
        <v>79.146811452317</v>
      </c>
      <c r="I29" s="42">
        <f>IFERROR(H29/G29,"")</f>
        <v>0.22081998050377</v>
      </c>
    </row>
    <row r="30" spans="1:11">
      <c r="A30" s="25" t="s">
        <v>30</v>
      </c>
      <c r="B30" s="30">
        <v>22</v>
      </c>
      <c r="C30" s="33">
        <v>18543</v>
      </c>
      <c r="D30" s="36">
        <v>431.9286954646</v>
      </c>
      <c r="E30" s="30">
        <v>16</v>
      </c>
      <c r="F30" s="33">
        <v>30603.2</v>
      </c>
      <c r="G30" s="36">
        <v>460.84798975271</v>
      </c>
      <c r="H30" s="39">
        <f>IF(G30&lt;&gt;"",D30-G30,"")</f>
        <v>-28.91929428811</v>
      </c>
      <c r="I30" s="42">
        <f>IFERROR(H30/G30,"")</f>
        <v>-0.062752349866228</v>
      </c>
    </row>
    <row r="31" spans="1:11">
      <c r="A31" s="25" t="s">
        <v>31</v>
      </c>
      <c r="B31" s="30">
        <v>23</v>
      </c>
      <c r="C31" s="33">
        <v>142307.9</v>
      </c>
      <c r="D31" s="36">
        <v>407.59580950882</v>
      </c>
      <c r="E31" s="30">
        <v>29</v>
      </c>
      <c r="F31" s="33">
        <v>128867.2</v>
      </c>
      <c r="G31" s="36">
        <v>379.3866554096</v>
      </c>
      <c r="H31" s="39">
        <f>IF(G31&lt;&gt;"",D31-G31,"")</f>
        <v>28.209154099218</v>
      </c>
      <c r="I31" s="42">
        <f>IFERROR(H31/G31,"")</f>
        <v>0.074354629233763</v>
      </c>
    </row>
    <row r="32" spans="1:11">
      <c r="A32" s="25" t="s">
        <v>32</v>
      </c>
      <c r="B32" s="30">
        <v>24</v>
      </c>
      <c r="C32" s="33">
        <v>1469.6</v>
      </c>
      <c r="D32" s="36">
        <v>369.78660860098</v>
      </c>
      <c r="E32" s="30">
        <v>30</v>
      </c>
      <c r="F32" s="33">
        <v>7710.2</v>
      </c>
      <c r="G32" s="36">
        <v>375.78272937148</v>
      </c>
      <c r="H32" s="39">
        <f>IF(G32&lt;&gt;"",D32-G32,"")</f>
        <v>-5.9961207705021</v>
      </c>
      <c r="I32" s="42">
        <f>IFERROR(H32/G32,"")</f>
        <v>-0.015956350044428</v>
      </c>
    </row>
    <row r="33" spans="1:11">
      <c r="A33" s="25" t="s">
        <v>33</v>
      </c>
      <c r="B33" s="30">
        <v>25</v>
      </c>
      <c r="C33" s="33">
        <v>3048.0</v>
      </c>
      <c r="D33" s="36">
        <v>368.49002624672</v>
      </c>
      <c r="E33" s="30">
        <v>37</v>
      </c>
      <c r="F33" s="33">
        <v>11178.8</v>
      </c>
      <c r="G33" s="36">
        <v>361.88070275879</v>
      </c>
      <c r="H33" s="39">
        <f>IF(G33&lt;&gt;"",D33-G33,"")</f>
        <v>6.6093234879256</v>
      </c>
      <c r="I33" s="42">
        <f>IFERROR(H33/G33,"")</f>
        <v>0.018263818538926</v>
      </c>
    </row>
    <row r="34" spans="1:11">
      <c r="A34" s="26" t="s">
        <v>34</v>
      </c>
      <c r="B34" s="30">
        <v>26</v>
      </c>
      <c r="C34" s="33">
        <v>887.3</v>
      </c>
      <c r="D34" s="36">
        <v>366.45818776062</v>
      </c>
      <c r="E34" s="30"/>
      <c r="F34" s="33"/>
      <c r="G34" s="36"/>
      <c r="H34" s="39" t="str">
        <f>IF(G34&lt;&gt;"",D34-G34,"")</f>
        <v/>
      </c>
      <c r="I34" s="42" t="str">
        <f>IFERROR(H34/G34,"")</f>
        <v/>
      </c>
    </row>
    <row r="35" spans="1:11">
      <c r="A35" s="27" t="s">
        <v>35</v>
      </c>
      <c r="B35" s="30">
        <v>27</v>
      </c>
      <c r="C35" s="33">
        <v>48485.0</v>
      </c>
      <c r="D35" s="36">
        <v>363.14853253584</v>
      </c>
      <c r="E35" s="30">
        <v>28</v>
      </c>
      <c r="F35" s="33">
        <v>39513.6</v>
      </c>
      <c r="G35" s="36">
        <v>398.6069707645</v>
      </c>
      <c r="H35" s="39">
        <f>IF(G35&lt;&gt;"",D35-G35,"")</f>
        <v>-35.45843822866</v>
      </c>
      <c r="I35" s="42">
        <f>IFERROR(H35/G35,"")</f>
        <v>-0.088955890963608</v>
      </c>
    </row>
    <row r="36" spans="1:11">
      <c r="A36" s="25" t="s">
        <v>36</v>
      </c>
      <c r="B36" s="30">
        <v>28</v>
      </c>
      <c r="C36" s="33">
        <v>217.1</v>
      </c>
      <c r="D36" s="36">
        <v>357.88622754491</v>
      </c>
      <c r="E36" s="30">
        <v>38</v>
      </c>
      <c r="F36" s="33">
        <v>507.1</v>
      </c>
      <c r="G36" s="36">
        <v>360.02346677184</v>
      </c>
      <c r="H36" s="39">
        <f>IF(G36&lt;&gt;"",D36-G36,"")</f>
        <v>-2.1372392269296</v>
      </c>
      <c r="I36" s="42">
        <f>IFERROR(H36/G36,"")</f>
        <v>-0.0059363886640314</v>
      </c>
    </row>
    <row r="37" spans="1:11">
      <c r="A37" s="25" t="s">
        <v>37</v>
      </c>
      <c r="B37" s="30">
        <v>29</v>
      </c>
      <c r="C37" s="33">
        <v>52502.8</v>
      </c>
      <c r="D37" s="36">
        <v>353.33153660376</v>
      </c>
      <c r="E37" s="30">
        <v>24</v>
      </c>
      <c r="F37" s="33">
        <v>24336.3</v>
      </c>
      <c r="G37" s="36">
        <v>419.24585084832</v>
      </c>
      <c r="H37" s="39">
        <f>IF(G37&lt;&gt;"",D37-G37,"")</f>
        <v>-65.91431424456</v>
      </c>
      <c r="I37" s="42">
        <f>IFERROR(H37/G37,"")</f>
        <v>-0.15722114866775</v>
      </c>
    </row>
    <row r="38" spans="1:11">
      <c r="A38" s="25" t="s">
        <v>38</v>
      </c>
      <c r="B38" s="30">
        <v>30</v>
      </c>
      <c r="C38" s="33">
        <v>82385.2</v>
      </c>
      <c r="D38" s="36">
        <v>344.61643474799</v>
      </c>
      <c r="E38" s="30">
        <v>22</v>
      </c>
      <c r="F38" s="33">
        <v>66750.2</v>
      </c>
      <c r="G38" s="36">
        <v>439.34017575977</v>
      </c>
      <c r="H38" s="39">
        <f>IF(G38&lt;&gt;"",D38-G38,"")</f>
        <v>-94.723741011784</v>
      </c>
      <c r="I38" s="42">
        <f>IFERROR(H38/G38,"")</f>
        <v>-0.21560455027354</v>
      </c>
    </row>
    <row r="39" spans="1:11">
      <c r="A39" s="25" t="s">
        <v>39</v>
      </c>
      <c r="B39" s="30">
        <v>31</v>
      </c>
      <c r="C39" s="33">
        <v>57889.6</v>
      </c>
      <c r="D39" s="36">
        <v>342.22721179625</v>
      </c>
      <c r="E39" s="30">
        <v>17</v>
      </c>
      <c r="F39" s="33">
        <v>46281.8</v>
      </c>
      <c r="G39" s="36">
        <v>459.189595046</v>
      </c>
      <c r="H39" s="39">
        <f>IF(G39&lt;&gt;"",D39-G39,"")</f>
        <v>-116.96238324975</v>
      </c>
      <c r="I39" s="42">
        <f>IFERROR(H39/G39,"")</f>
        <v>-0.25471479430634</v>
      </c>
    </row>
    <row r="40" spans="1:11">
      <c r="A40" s="25" t="s">
        <v>40</v>
      </c>
      <c r="B40" s="30">
        <v>32</v>
      </c>
      <c r="C40" s="33">
        <v>8393.4</v>
      </c>
      <c r="D40" s="36">
        <v>340.56649272047</v>
      </c>
      <c r="E40" s="30">
        <v>53</v>
      </c>
      <c r="F40" s="33">
        <v>12550.0</v>
      </c>
      <c r="G40" s="36">
        <v>251.35015139442</v>
      </c>
      <c r="H40" s="39">
        <f>IF(G40&lt;&gt;"",D40-G40,"")</f>
        <v>89.216341326049</v>
      </c>
      <c r="I40" s="42">
        <f>IFERROR(H40/G40,"")</f>
        <v>0.35494842883961</v>
      </c>
    </row>
    <row r="41" spans="1:11">
      <c r="A41" s="25" t="s">
        <v>41</v>
      </c>
      <c r="B41" s="30">
        <v>33</v>
      </c>
      <c r="C41" s="33">
        <v>107326.6</v>
      </c>
      <c r="D41" s="36">
        <v>339.77343174945</v>
      </c>
      <c r="E41" s="30">
        <v>36</v>
      </c>
      <c r="F41" s="33">
        <v>105663.4</v>
      </c>
      <c r="G41" s="36">
        <v>364.71306620836</v>
      </c>
      <c r="H41" s="39">
        <f>IF(G41&lt;&gt;"",D41-G41,"")</f>
        <v>-24.939634458911</v>
      </c>
      <c r="I41" s="42">
        <f>IFERROR(H41/G41,"")</f>
        <v>-0.068381521721141</v>
      </c>
    </row>
    <row r="42" spans="1:11">
      <c r="A42" s="25" t="s">
        <v>42</v>
      </c>
      <c r="B42" s="30">
        <v>34</v>
      </c>
      <c r="C42" s="33">
        <v>8965.0</v>
      </c>
      <c r="D42" s="36">
        <v>337.78063580591</v>
      </c>
      <c r="E42" s="30">
        <v>52</v>
      </c>
      <c r="F42" s="33">
        <v>7926.2</v>
      </c>
      <c r="G42" s="36">
        <v>251.60387070727</v>
      </c>
      <c r="H42" s="39">
        <f>IF(G42&lt;&gt;"",D42-G42,"")</f>
        <v>86.176765098637</v>
      </c>
      <c r="I42" s="42">
        <f>IFERROR(H42/G42,"")</f>
        <v>0.34250969532539</v>
      </c>
    </row>
    <row r="43" spans="1:11">
      <c r="A43" s="25" t="s">
        <v>43</v>
      </c>
      <c r="B43" s="30">
        <v>35</v>
      </c>
      <c r="C43" s="33">
        <v>878</v>
      </c>
      <c r="D43" s="36">
        <v>335.22004555809</v>
      </c>
      <c r="E43" s="30">
        <v>42</v>
      </c>
      <c r="F43" s="33">
        <v>1626</v>
      </c>
      <c r="G43" s="36">
        <v>346.62730627306</v>
      </c>
      <c r="H43" s="39">
        <f>IF(G43&lt;&gt;"",D43-G43,"")</f>
        <v>-11.407260714976</v>
      </c>
      <c r="I43" s="42">
        <f>IFERROR(H43/G43,"")</f>
        <v>-0.032909296262972</v>
      </c>
    </row>
    <row r="44" spans="1:11">
      <c r="A44" s="25" t="s">
        <v>44</v>
      </c>
      <c r="B44" s="30">
        <v>36</v>
      </c>
      <c r="C44" s="33">
        <v>529.2</v>
      </c>
      <c r="D44" s="36">
        <v>324.89040060469</v>
      </c>
      <c r="E44" s="30">
        <v>31</v>
      </c>
      <c r="F44" s="33">
        <v>5685.8</v>
      </c>
      <c r="G44" s="36">
        <v>374.09212423933</v>
      </c>
      <c r="H44" s="39">
        <f>IF(G44&lt;&gt;"",D44-G44,"")</f>
        <v>-49.201723634647</v>
      </c>
      <c r="I44" s="42">
        <f>IFERROR(H44/G44,"")</f>
        <v>-0.13152301384236</v>
      </c>
    </row>
    <row r="45" spans="1:11">
      <c r="A45" s="25" t="s">
        <v>45</v>
      </c>
      <c r="B45" s="30">
        <v>37</v>
      </c>
      <c r="C45" s="33">
        <v>1717.8</v>
      </c>
      <c r="D45" s="36">
        <v>317.38968448015</v>
      </c>
      <c r="E45" s="30">
        <v>46</v>
      </c>
      <c r="F45" s="33">
        <v>4567</v>
      </c>
      <c r="G45" s="36">
        <v>317.24300416028</v>
      </c>
      <c r="H45" s="39">
        <f>IF(G45&lt;&gt;"",D45-G45,"")</f>
        <v>0.14668031986878</v>
      </c>
      <c r="I45" s="42">
        <f>IFERROR(H45/G45,"")</f>
        <v>0.00046235950972987</v>
      </c>
    </row>
    <row r="46" spans="1:11">
      <c r="A46" s="27" t="s">
        <v>46</v>
      </c>
      <c r="B46" s="30">
        <v>38</v>
      </c>
      <c r="C46" s="33">
        <v>16014.0</v>
      </c>
      <c r="D46" s="36">
        <v>284.89801423754</v>
      </c>
      <c r="E46" s="30">
        <v>56</v>
      </c>
      <c r="F46" s="33">
        <v>6727.2</v>
      </c>
      <c r="G46" s="36">
        <v>225.36793911286</v>
      </c>
      <c r="H46" s="39">
        <f>IF(G46&lt;&gt;"",D46-G46,"")</f>
        <v>59.530075124687</v>
      </c>
      <c r="I46" s="42">
        <f>IFERROR(H46/G46,"")</f>
        <v>0.26414615743048</v>
      </c>
    </row>
    <row r="47" spans="1:11">
      <c r="A47" s="25" t="s">
        <v>47</v>
      </c>
      <c r="B47" s="30">
        <v>39</v>
      </c>
      <c r="C47" s="33">
        <v>43198.4</v>
      </c>
      <c r="D47" s="36">
        <v>272.63072706397</v>
      </c>
      <c r="E47" s="30">
        <v>40</v>
      </c>
      <c r="F47" s="33">
        <v>31346.0</v>
      </c>
      <c r="G47" s="36">
        <v>349.12333950105</v>
      </c>
      <c r="H47" s="39">
        <f>IF(G47&lt;&gt;"",D47-G47,"")</f>
        <v>-76.492612437087</v>
      </c>
      <c r="I47" s="42">
        <f>IFERROR(H47/G47,"")</f>
        <v>-0.21909910848815</v>
      </c>
    </row>
    <row r="48" spans="1:11">
      <c r="A48" s="27" t="s">
        <v>48</v>
      </c>
      <c r="B48" s="30">
        <v>40</v>
      </c>
      <c r="C48" s="33">
        <v>57094.5</v>
      </c>
      <c r="D48" s="36">
        <v>267.92961668812</v>
      </c>
      <c r="E48" s="30"/>
      <c r="F48" s="33"/>
      <c r="G48" s="36"/>
      <c r="H48" s="39" t="str">
        <f>IF(G48&lt;&gt;"",D48-G48,"")</f>
        <v/>
      </c>
      <c r="I48" s="42" t="str">
        <f>IFERROR(H48/G48,"")</f>
        <v/>
      </c>
    </row>
    <row r="49" spans="1:11">
      <c r="A49" s="25" t="s">
        <v>49</v>
      </c>
      <c r="B49" s="30">
        <v>41</v>
      </c>
      <c r="C49" s="33">
        <v>1566.8</v>
      </c>
      <c r="D49" s="36">
        <v>263.77342353842</v>
      </c>
      <c r="E49" s="30">
        <v>41</v>
      </c>
      <c r="F49" s="33">
        <v>738.2</v>
      </c>
      <c r="G49" s="36">
        <v>346.94364670821</v>
      </c>
      <c r="H49" s="39">
        <f>IF(G49&lt;&gt;"",D49-G49,"")</f>
        <v>-83.170223169787</v>
      </c>
      <c r="I49" s="42">
        <f>IFERROR(H49/G49,"")</f>
        <v>-0.23972257154412</v>
      </c>
    </row>
    <row r="50" spans="1:11">
      <c r="A50" s="26" t="s">
        <v>50</v>
      </c>
      <c r="B50" s="30">
        <v>42</v>
      </c>
      <c r="C50" s="33">
        <v>1403</v>
      </c>
      <c r="D50" s="36">
        <v>247.34383464006</v>
      </c>
      <c r="E50" s="30">
        <v>10</v>
      </c>
      <c r="F50" s="33">
        <v>600.65</v>
      </c>
      <c r="G50" s="36">
        <v>513.79613751769</v>
      </c>
      <c r="H50" s="39">
        <f>IF(G50&lt;&gt;"",D50-G50,"")</f>
        <v>-266.45230287763</v>
      </c>
      <c r="I50" s="42">
        <f>IFERROR(H50/G50,"")</f>
        <v>-0.51859537941439</v>
      </c>
    </row>
    <row r="51" spans="1:11">
      <c r="A51" s="25" t="s">
        <v>51</v>
      </c>
      <c r="B51" s="30">
        <v>43</v>
      </c>
      <c r="C51" s="33">
        <v>21039.6</v>
      </c>
      <c r="D51" s="36">
        <v>244.2383410331</v>
      </c>
      <c r="E51" s="30"/>
      <c r="F51" s="33"/>
      <c r="G51" s="36"/>
      <c r="H51" s="39" t="str">
        <f>IF(G51&lt;&gt;"",D51-G51,"")</f>
        <v/>
      </c>
      <c r="I51" s="42" t="str">
        <f>IFERROR(H51/G51,"")</f>
        <v/>
      </c>
    </row>
    <row r="52" spans="1:11">
      <c r="A52" s="27" t="s">
        <v>52</v>
      </c>
      <c r="B52" s="30">
        <v>44</v>
      </c>
      <c r="C52" s="33">
        <v>29414.2</v>
      </c>
      <c r="D52" s="36">
        <v>237.83176832958</v>
      </c>
      <c r="E52" s="30">
        <v>54</v>
      </c>
      <c r="F52" s="33">
        <v>22730.0</v>
      </c>
      <c r="G52" s="36">
        <v>245.83622525297</v>
      </c>
      <c r="H52" s="39">
        <f>IF(G52&lt;&gt;"",D52-G52,"")</f>
        <v>-8.0044569233874</v>
      </c>
      <c r="I52" s="42">
        <f>IFERROR(H52/G52,"")</f>
        <v>-0.032560119710391</v>
      </c>
    </row>
    <row r="53" spans="1:11">
      <c r="A53" s="26" t="s">
        <v>53</v>
      </c>
      <c r="B53" s="30">
        <v>45</v>
      </c>
      <c r="C53" s="33">
        <v>17932.7</v>
      </c>
      <c r="D53" s="36">
        <v>227.7780200416</v>
      </c>
      <c r="E53" s="30">
        <v>48</v>
      </c>
      <c r="F53" s="33">
        <v>17221.2</v>
      </c>
      <c r="G53" s="36">
        <v>304.760289643</v>
      </c>
      <c r="H53" s="39">
        <f>IF(G53&lt;&gt;"",D53-G53,"")</f>
        <v>-76.982269601398</v>
      </c>
      <c r="I53" s="42">
        <f>IFERROR(H53/G53,"")</f>
        <v>-0.25259941080768</v>
      </c>
    </row>
    <row r="54" spans="1:11">
      <c r="A54" s="25" t="s">
        <v>54</v>
      </c>
      <c r="B54" s="30">
        <v>46</v>
      </c>
      <c r="C54" s="33">
        <v>1366.7</v>
      </c>
      <c r="D54" s="36">
        <v>227.56347406161</v>
      </c>
      <c r="E54" s="30">
        <v>35</v>
      </c>
      <c r="F54" s="33">
        <v>445.4</v>
      </c>
      <c r="G54" s="36">
        <v>366.95823978446</v>
      </c>
      <c r="H54" s="39">
        <f>IF(G54&lt;&gt;"",D54-G54,"")</f>
        <v>-139.39476572286</v>
      </c>
      <c r="I54" s="42">
        <f>IFERROR(H54/G54,"")</f>
        <v>-0.37986547407882</v>
      </c>
    </row>
    <row r="55" spans="1:11">
      <c r="A55" s="26" t="s">
        <v>55</v>
      </c>
      <c r="B55" s="30">
        <v>47</v>
      </c>
      <c r="C55" s="33">
        <v>6042</v>
      </c>
      <c r="D55" s="36">
        <v>226.3430652102</v>
      </c>
      <c r="E55" s="30">
        <v>33</v>
      </c>
      <c r="F55" s="33">
        <v>11392.0</v>
      </c>
      <c r="G55" s="36">
        <v>371.63346207865</v>
      </c>
      <c r="H55" s="39">
        <f>IF(G55&lt;&gt;"",D55-G55,"")</f>
        <v>-145.29039686846</v>
      </c>
      <c r="I55" s="42">
        <f>IFERROR(H55/G55,"")</f>
        <v>-0.39095079343987</v>
      </c>
    </row>
    <row r="56" spans="1:11">
      <c r="A56" s="25" t="s">
        <v>56</v>
      </c>
      <c r="B56" s="30">
        <v>48</v>
      </c>
      <c r="C56" s="33">
        <v>51132.2</v>
      </c>
      <c r="D56" s="36">
        <v>226.17621381439</v>
      </c>
      <c r="E56" s="30">
        <v>50</v>
      </c>
      <c r="F56" s="33">
        <v>49750.8</v>
      </c>
      <c r="G56" s="36">
        <v>275.07304807159</v>
      </c>
      <c r="H56" s="39">
        <f>IF(G56&lt;&gt;"",D56-G56,"")</f>
        <v>-48.896834257202</v>
      </c>
      <c r="I56" s="42">
        <f>IFERROR(H56/G56,"")</f>
        <v>-0.17775945189831</v>
      </c>
    </row>
    <row r="57" spans="1:11">
      <c r="A57" s="25" t="s">
        <v>57</v>
      </c>
      <c r="B57" s="30">
        <v>49</v>
      </c>
      <c r="C57" s="33">
        <v>1785.2</v>
      </c>
      <c r="D57" s="36">
        <v>213.20894017477</v>
      </c>
      <c r="E57" s="30">
        <v>44</v>
      </c>
      <c r="F57" s="33">
        <v>3111.8</v>
      </c>
      <c r="G57" s="36">
        <v>332.43588919596</v>
      </c>
      <c r="H57" s="39">
        <f>IF(G57&lt;&gt;"",D57-G57,"")</f>
        <v>-119.22694902119</v>
      </c>
      <c r="I57" s="42">
        <f>IFERROR(H57/G57,"")</f>
        <v>-0.35864644250522</v>
      </c>
    </row>
    <row r="58" spans="1:11">
      <c r="A58" s="25" t="s">
        <v>58</v>
      </c>
      <c r="B58" s="30">
        <v>50</v>
      </c>
      <c r="C58" s="33">
        <v>7449.3</v>
      </c>
      <c r="D58" s="36">
        <v>207.75323855933</v>
      </c>
      <c r="E58" s="30">
        <v>45</v>
      </c>
      <c r="F58" s="33">
        <v>56539.2</v>
      </c>
      <c r="G58" s="36">
        <v>322.82950590033</v>
      </c>
      <c r="H58" s="39">
        <f>IF(G58&lt;&gt;"",D58-G58,"")</f>
        <v>-115.076267341</v>
      </c>
      <c r="I58" s="42">
        <f>IFERROR(H58/G58,"")</f>
        <v>-0.35646143006684</v>
      </c>
    </row>
    <row r="59" spans="1:11">
      <c r="A59" s="27" t="s">
        <v>59</v>
      </c>
      <c r="B59" s="30">
        <v>51</v>
      </c>
      <c r="C59" s="33">
        <v>64177.4</v>
      </c>
      <c r="D59" s="36">
        <v>203.29117726801</v>
      </c>
      <c r="E59" s="30"/>
      <c r="F59" s="33"/>
      <c r="G59" s="36"/>
      <c r="H59" s="39" t="str">
        <f>IF(G59&lt;&gt;"",D59-G59,"")</f>
        <v/>
      </c>
      <c r="I59" s="42" t="str">
        <f>IFERROR(H59/G59,"")</f>
        <v/>
      </c>
    </row>
    <row r="60" spans="1:11">
      <c r="A60" s="27" t="s">
        <v>60</v>
      </c>
      <c r="B60" s="30">
        <v>52</v>
      </c>
      <c r="C60" s="33">
        <v>9279.85</v>
      </c>
      <c r="D60" s="36">
        <v>201.18132297397</v>
      </c>
      <c r="E60" s="30">
        <v>23</v>
      </c>
      <c r="F60" s="33">
        <v>781.55</v>
      </c>
      <c r="G60" s="36">
        <v>425.11841852729</v>
      </c>
      <c r="H60" s="39">
        <f>IF(G60&lt;&gt;"",D60-G60,"")</f>
        <v>-223.93709555331</v>
      </c>
      <c r="I60" s="42">
        <f>IFERROR(H60/G60,"")</f>
        <v>-0.5267640398388</v>
      </c>
    </row>
    <row r="61" spans="1:11">
      <c r="A61" s="25" t="s">
        <v>61</v>
      </c>
      <c r="B61" s="30">
        <v>53</v>
      </c>
      <c r="C61" s="33">
        <v>32758.6</v>
      </c>
      <c r="D61" s="36">
        <v>200.96030355388</v>
      </c>
      <c r="E61" s="30">
        <v>49</v>
      </c>
      <c r="F61" s="33">
        <v>10114.0</v>
      </c>
      <c r="G61" s="36">
        <v>287.03567332411</v>
      </c>
      <c r="H61" s="39">
        <f>IF(G61&lt;&gt;"",D61-G61,"")</f>
        <v>-86.075369770229</v>
      </c>
      <c r="I61" s="42">
        <f>IFERROR(H61/G61,"")</f>
        <v>-0.2998769064953</v>
      </c>
    </row>
    <row r="62" spans="1:11">
      <c r="A62" s="27" t="s">
        <v>62</v>
      </c>
      <c r="B62" s="30">
        <v>54</v>
      </c>
      <c r="C62" s="33">
        <v>17220.15</v>
      </c>
      <c r="D62" s="36">
        <v>189.01280767008</v>
      </c>
      <c r="E62" s="30">
        <v>43</v>
      </c>
      <c r="F62" s="33">
        <v>661.35</v>
      </c>
      <c r="G62" s="36">
        <v>345.78453163983</v>
      </c>
      <c r="H62" s="39">
        <f>IF(G62&lt;&gt;"",D62-G62,"")</f>
        <v>-156.77172396974</v>
      </c>
      <c r="I62" s="42">
        <f>IFERROR(H62/G62,"")</f>
        <v>-0.45337980628075</v>
      </c>
    </row>
    <row r="63" spans="1:11">
      <c r="A63" s="25" t="s">
        <v>63</v>
      </c>
      <c r="B63" s="30">
        <v>55</v>
      </c>
      <c r="C63" s="33">
        <v>84654.8</v>
      </c>
      <c r="D63" s="36">
        <v>188.97158578131</v>
      </c>
      <c r="E63" s="30">
        <v>51</v>
      </c>
      <c r="F63" s="33">
        <v>95928.6</v>
      </c>
      <c r="G63" s="36">
        <v>255.0347174878</v>
      </c>
      <c r="H63" s="39">
        <f>IF(G63&lt;&gt;"",D63-G63,"")</f>
        <v>-66.063131706484</v>
      </c>
      <c r="I63" s="42">
        <f>IFERROR(H63/G63,"")</f>
        <v>-0.25903583777626</v>
      </c>
    </row>
    <row r="64" spans="1:11">
      <c r="A64" s="26" t="s">
        <v>64</v>
      </c>
      <c r="B64" s="30">
        <v>56</v>
      </c>
      <c r="C64" s="33">
        <v>119337.8</v>
      </c>
      <c r="D64" s="36">
        <v>173.97786242079</v>
      </c>
      <c r="E64" s="30">
        <v>55</v>
      </c>
      <c r="F64" s="33">
        <v>67793.2</v>
      </c>
      <c r="G64" s="36">
        <v>232.50501525227</v>
      </c>
      <c r="H64" s="39">
        <f>IF(G64&lt;&gt;"",D64-G64,"")</f>
        <v>-58.527152831475</v>
      </c>
      <c r="I64" s="42">
        <f>IFERROR(H64/G64,"")</f>
        <v>-0.2517242596594</v>
      </c>
    </row>
    <row r="65" spans="1:11">
      <c r="A65" s="27" t="s">
        <v>65</v>
      </c>
      <c r="B65" s="30">
        <v>57</v>
      </c>
      <c r="C65" s="33">
        <v>813.8</v>
      </c>
      <c r="D65" s="36">
        <v>171.3650774146</v>
      </c>
      <c r="E65" s="30">
        <v>21</v>
      </c>
      <c r="F65" s="33">
        <v>736.4</v>
      </c>
      <c r="G65" s="36">
        <v>440.85809342749</v>
      </c>
      <c r="H65" s="39">
        <f>IF(G65&lt;&gt;"",D65-G65,"")</f>
        <v>-269.49301601289</v>
      </c>
      <c r="I65" s="42">
        <f>IFERROR(H65/G65,"")</f>
        <v>-0.61129197814583</v>
      </c>
    </row>
    <row r="66" spans="1:11">
      <c r="A66" s="26" t="s">
        <v>66</v>
      </c>
      <c r="B66" s="30">
        <v>58</v>
      </c>
      <c r="C66" s="33">
        <v>86.15</v>
      </c>
      <c r="D66" s="36">
        <v>155</v>
      </c>
      <c r="E66" s="30"/>
      <c r="F66" s="33"/>
      <c r="G66" s="36"/>
      <c r="H66" s="39" t="str">
        <f>IF(G66&lt;&gt;"",D66-G66,"")</f>
        <v/>
      </c>
      <c r="I66" s="42" t="str">
        <f>IFERROR(H66/G66,"")</f>
        <v/>
      </c>
    </row>
    <row r="67" spans="1:11">
      <c r="A67" s="25" t="s">
        <v>67</v>
      </c>
      <c r="B67" s="30">
        <v>59</v>
      </c>
      <c r="C67" s="33">
        <v>6782.6</v>
      </c>
      <c r="D67" s="36">
        <v>129.66947778138</v>
      </c>
      <c r="E67" s="30">
        <v>58</v>
      </c>
      <c r="F67" s="33">
        <v>12137.4</v>
      </c>
      <c r="G67" s="36">
        <v>136.47857036927</v>
      </c>
      <c r="H67" s="39">
        <f>IF(G67&lt;&gt;"",D67-G67,"")</f>
        <v>-6.80909258789</v>
      </c>
      <c r="I67" s="42">
        <f>IFERROR(H67/G67,"")</f>
        <v>-0.049891294797905</v>
      </c>
    </row>
    <row r="68" spans="1:11">
      <c r="A68" s="28" t="s">
        <v>68</v>
      </c>
      <c r="B68" s="31">
        <v>60</v>
      </c>
      <c r="C68" s="34">
        <v>2390.4</v>
      </c>
      <c r="D68" s="37">
        <v>102.01397255689</v>
      </c>
      <c r="E68" s="31">
        <v>57</v>
      </c>
      <c r="F68" s="34">
        <v>1460.8</v>
      </c>
      <c r="G68" s="37">
        <v>165.60898138007</v>
      </c>
      <c r="H68" s="40">
        <f>IF(G68&lt;&gt;"",D68-G68,"")</f>
        <v>-63.595008823171</v>
      </c>
      <c r="I68" s="43">
        <f>IFERROR(H68/G68,"")</f>
        <v>-0.38400700428936</v>
      </c>
    </row>
  </sheetData>
  <sheetProtection algorithmName="SHA-512" hashValue="JfdixAK+hvy/82/DcHK5y0ZjsrmWBskWxJGaRmNDpVkdGMMlk9lvkH4W6TkqlHq6rBppPcQfLyUFw9MSo1864A==" saltValue="YudVxLa8uUO1a2WFku0knw==" spinCount="100000" sheet="true" objects="true" scenarios="true" formatCells="true" formatColumns="false" formatRows="false" insertColumns="false" insertRows="true" insertHyperlinks="false" deleteColumns="false" deleteRows="false" selectLockedCells="false" sort="true" autoFilter="false" pivotTables="false" selectUnlockedCells="false"/>
  <mergeCells>
    <mergeCell ref="B1:I5"/>
    <mergeCell ref="A1:A5"/>
    <mergeCell ref="J7:K8"/>
    <mergeCell ref="A7:A8"/>
    <mergeCell ref="B7:D7"/>
    <mergeCell ref="E7:G7"/>
    <mergeCell ref="H7:I7"/>
  </mergeCells>
  <conditionalFormatting sqref="H9:I68">
    <cfRule type="cellIs" dxfId="0" priority="1" operator="lessThan">
      <formula>0</formula>
      <formula>0</formula>
    </cfRule>
  </conditionalFormatting>
  <conditionalFormatting sqref="H9:I68">
    <cfRule type="cellIs" dxfId="1" priority="2" operator="greaterThan">
      <formula>0</formula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 ORDER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2022-05-04T11:12:14+00:00</dcterms:created>
  <dcterms:modified xsi:type="dcterms:W3CDTF">2022-05-06T06:17:59+00:00</dcterms:modified>
  <dc:title/>
  <dc:description/>
  <dc:subject/>
  <cp:keywords/>
  <cp:category/>
</cp:coreProperties>
</file>